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A81G149\Financiación mayorista Covered Bonds &amp; ESG\1. Covered Bonds\Agencias de Rating\ECBC HTT\2024\2Q24\"/>
    </mc:Choice>
  </mc:AlternateContent>
  <bookViews>
    <workbookView xWindow="0" yWindow="0" windowWidth="19200" windowHeight="11460" firstSheet="2" activeTab="5"/>
  </bookViews>
  <sheets>
    <sheet name="Disclaimer" sheetId="1" r:id="rId1"/>
    <sheet name="Introduction" sheetId="2" r:id="rId2"/>
    <sheet name="Completion Instructions" sheetId="3" r:id="rId3"/>
    <sheet name="FAQ" sheetId="4" r:id="rId4"/>
    <sheet name="A. HTT General" sheetId="5" r:id="rId5"/>
    <sheet name="B1. HTT Mortgage Assets" sheetId="6" r:id="rId6"/>
    <sheet name="B2. HTT Public Sector Assets" sheetId="7" r:id="rId7"/>
    <sheet name="B3. HTT Shipping Assets" sheetId="8" r:id="rId8"/>
    <sheet name="C. HTT Harmonised Glossary" sheetId="9" r:id="rId9"/>
    <sheet name="D. Insert Nat Trans Templ" sheetId="10" r:id="rId10"/>
    <sheet name="E. Optional ECB-ECAIs data" sheetId="11" r:id="rId11"/>
    <sheet name="F1. Sustainable M data" sheetId="12" r:id="rId12"/>
    <sheet name="Temp. Optional COVID 19 imp" sheetId="13" r:id="rId13"/>
    <sheet name="E.g. General" sheetId="14" r:id="rId14"/>
    <sheet name="E.g. Other" sheetId="15" r:id="rId15"/>
  </sheets>
  <externalReferences>
    <externalReference r:id="rId16"/>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5" l="1"/>
  <c r="G86" i="11" l="1"/>
  <c r="D86" i="11"/>
  <c r="C86" i="11"/>
  <c r="G85" i="11"/>
  <c r="D85" i="11"/>
  <c r="C85" i="11"/>
  <c r="G82" i="11"/>
  <c r="D82" i="11"/>
  <c r="C80" i="11"/>
  <c r="C79" i="11"/>
  <c r="C78" i="11"/>
  <c r="C77" i="11"/>
  <c r="C76" i="11"/>
  <c r="C75" i="11"/>
  <c r="H30" i="13" l="1"/>
  <c r="H29" i="13"/>
  <c r="H28" i="13"/>
  <c r="H27" i="13"/>
  <c r="G26" i="13"/>
  <c r="F26" i="13"/>
  <c r="E26" i="13"/>
  <c r="D26" i="13"/>
  <c r="C26" i="13"/>
  <c r="H25" i="13"/>
  <c r="H24" i="13"/>
  <c r="H23" i="13"/>
  <c r="H26" i="13" s="1"/>
  <c r="D616" i="12"/>
  <c r="G615" i="12" s="1"/>
  <c r="C616" i="12"/>
  <c r="F612" i="12" s="1"/>
  <c r="G614" i="12"/>
  <c r="G612" i="12"/>
  <c r="G610" i="12"/>
  <c r="G608" i="12"/>
  <c r="F608" i="12"/>
  <c r="G606" i="12"/>
  <c r="G604" i="12"/>
  <c r="G602" i="12"/>
  <c r="G600" i="12"/>
  <c r="F600" i="12"/>
  <c r="G598" i="12"/>
  <c r="D595" i="12"/>
  <c r="G594" i="12" s="1"/>
  <c r="C595" i="12"/>
  <c r="F591" i="12" s="1"/>
  <c r="F595" i="12" s="1"/>
  <c r="D588" i="12"/>
  <c r="G584" i="12" s="1"/>
  <c r="C588" i="12"/>
  <c r="F586" i="12" s="1"/>
  <c r="G586" i="12"/>
  <c r="G582" i="12"/>
  <c r="G580" i="12"/>
  <c r="G578" i="12"/>
  <c r="D576" i="12"/>
  <c r="G570" i="12" s="1"/>
  <c r="C576" i="12"/>
  <c r="F573" i="12" s="1"/>
  <c r="G568" i="12"/>
  <c r="G564" i="12"/>
  <c r="G560" i="12"/>
  <c r="D553" i="12"/>
  <c r="G539" i="12" s="1"/>
  <c r="C553" i="12"/>
  <c r="F551" i="12" s="1"/>
  <c r="G547" i="12"/>
  <c r="G545" i="12"/>
  <c r="G543" i="12"/>
  <c r="G537" i="12"/>
  <c r="F537" i="12"/>
  <c r="G535" i="12"/>
  <c r="D496" i="12"/>
  <c r="C496" i="12"/>
  <c r="F489" i="12" s="1"/>
  <c r="F496" i="12" s="1"/>
  <c r="F495" i="12"/>
  <c r="F494" i="12"/>
  <c r="F493" i="12"/>
  <c r="F492" i="12"/>
  <c r="F491" i="12"/>
  <c r="F490" i="12"/>
  <c r="G488" i="12"/>
  <c r="F488" i="12"/>
  <c r="D474" i="12"/>
  <c r="G468" i="12" s="1"/>
  <c r="C474" i="12"/>
  <c r="F471" i="12" s="1"/>
  <c r="F467" i="12"/>
  <c r="D461" i="12"/>
  <c r="G453" i="12" s="1"/>
  <c r="C461" i="12"/>
  <c r="F460" i="12"/>
  <c r="F459" i="12"/>
  <c r="F458" i="12"/>
  <c r="F457" i="12"/>
  <c r="F456" i="12"/>
  <c r="F455" i="12"/>
  <c r="F454" i="12"/>
  <c r="F453" i="12"/>
  <c r="F452" i="12"/>
  <c r="F451" i="12"/>
  <c r="F450" i="12"/>
  <c r="F449" i="12"/>
  <c r="F448" i="12"/>
  <c r="F447" i="12"/>
  <c r="F446" i="12"/>
  <c r="F445" i="12"/>
  <c r="F444" i="12"/>
  <c r="F443" i="12"/>
  <c r="F442" i="12"/>
  <c r="F441" i="12"/>
  <c r="F440" i="12"/>
  <c r="F439" i="12"/>
  <c r="F438" i="12"/>
  <c r="G437" i="12"/>
  <c r="F437" i="12"/>
  <c r="G396" i="12"/>
  <c r="F401" i="12"/>
  <c r="F399" i="12"/>
  <c r="F396" i="12"/>
  <c r="F395" i="12"/>
  <c r="F393" i="12"/>
  <c r="F392" i="12"/>
  <c r="F390" i="12"/>
  <c r="F389" i="12"/>
  <c r="F388" i="12"/>
  <c r="F387" i="12"/>
  <c r="G386" i="12"/>
  <c r="F386" i="12"/>
  <c r="F385" i="12"/>
  <c r="F384" i="12"/>
  <c r="D381" i="12"/>
  <c r="C381" i="12"/>
  <c r="F378" i="12" s="1"/>
  <c r="D374" i="12"/>
  <c r="C374" i="12"/>
  <c r="F370" i="12" s="1"/>
  <c r="G372" i="12"/>
  <c r="G370" i="12"/>
  <c r="G368" i="12"/>
  <c r="F367" i="12"/>
  <c r="D364" i="12"/>
  <c r="G362" i="12" s="1"/>
  <c r="C364" i="12"/>
  <c r="F362" i="12" s="1"/>
  <c r="G363" i="12"/>
  <c r="G361" i="12"/>
  <c r="G360" i="12"/>
  <c r="F360" i="12"/>
  <c r="G359" i="12"/>
  <c r="G358" i="12"/>
  <c r="F358" i="12"/>
  <c r="G356" i="12"/>
  <c r="F356" i="12"/>
  <c r="G355" i="12"/>
  <c r="G354" i="12"/>
  <c r="F354" i="12"/>
  <c r="D350" i="12"/>
  <c r="G349" i="12" s="1"/>
  <c r="C350" i="12"/>
  <c r="F346" i="12" s="1"/>
  <c r="G347" i="12"/>
  <c r="G346" i="12"/>
  <c r="G345" i="12"/>
  <c r="G344" i="12"/>
  <c r="F344" i="12"/>
  <c r="G341" i="12"/>
  <c r="G340" i="12"/>
  <c r="G339" i="12"/>
  <c r="G338" i="12"/>
  <c r="G336" i="12"/>
  <c r="G335" i="12"/>
  <c r="G334" i="12"/>
  <c r="G333" i="12"/>
  <c r="D327" i="12"/>
  <c r="G323" i="12" s="1"/>
  <c r="C327" i="12"/>
  <c r="F313" i="12" s="1"/>
  <c r="G326" i="12"/>
  <c r="G324" i="12"/>
  <c r="G322" i="12"/>
  <c r="F321" i="12"/>
  <c r="F319" i="12"/>
  <c r="F317" i="12"/>
  <c r="G315" i="12"/>
  <c r="G313" i="12"/>
  <c r="G311" i="12"/>
  <c r="F311" i="12"/>
  <c r="G310" i="12"/>
  <c r="D274" i="12"/>
  <c r="G268" i="12" s="1"/>
  <c r="C274" i="12"/>
  <c r="F272" i="12"/>
  <c r="G271" i="12"/>
  <c r="F270" i="12"/>
  <c r="G269" i="12"/>
  <c r="F268" i="12"/>
  <c r="F266" i="12"/>
  <c r="D252" i="12"/>
  <c r="G250" i="12" s="1"/>
  <c r="C252" i="12"/>
  <c r="G251" i="12"/>
  <c r="G248" i="12"/>
  <c r="G247" i="12"/>
  <c r="G246" i="12"/>
  <c r="G245" i="12"/>
  <c r="G244" i="12"/>
  <c r="F244" i="12"/>
  <c r="D239" i="12"/>
  <c r="C239" i="12"/>
  <c r="G238" i="12"/>
  <c r="G237" i="12"/>
  <c r="F237" i="12"/>
  <c r="G236" i="12"/>
  <c r="G235" i="12"/>
  <c r="G234" i="12"/>
  <c r="G233" i="12"/>
  <c r="F233" i="12"/>
  <c r="G232" i="12"/>
  <c r="G231" i="12"/>
  <c r="F231" i="12"/>
  <c r="G230" i="12"/>
  <c r="G229" i="12"/>
  <c r="F229" i="12"/>
  <c r="G228" i="12"/>
  <c r="G227" i="12"/>
  <c r="F227" i="12"/>
  <c r="G226" i="12"/>
  <c r="G225" i="12"/>
  <c r="F225" i="12"/>
  <c r="G224" i="12"/>
  <c r="G223" i="12"/>
  <c r="F223" i="12"/>
  <c r="G222" i="12"/>
  <c r="G221" i="12"/>
  <c r="F221" i="12"/>
  <c r="G220" i="12"/>
  <c r="G219" i="12"/>
  <c r="F219" i="12"/>
  <c r="G218" i="12"/>
  <c r="G217" i="12"/>
  <c r="F217" i="12"/>
  <c r="G216" i="12"/>
  <c r="G215" i="12"/>
  <c r="F215" i="12"/>
  <c r="F98" i="12"/>
  <c r="D98" i="12"/>
  <c r="C98" i="12"/>
  <c r="F94" i="12"/>
  <c r="D94" i="12"/>
  <c r="C94" i="12"/>
  <c r="F66" i="12"/>
  <c r="D66" i="12"/>
  <c r="C66" i="12"/>
  <c r="F36" i="12"/>
  <c r="F33" i="12"/>
  <c r="C30" i="12"/>
  <c r="F32" i="12" s="1"/>
  <c r="F29" i="12"/>
  <c r="D19" i="12"/>
  <c r="C19" i="12"/>
  <c r="D179" i="8"/>
  <c r="G185" i="8" s="1"/>
  <c r="C179" i="8"/>
  <c r="F185" i="8" s="1"/>
  <c r="G177" i="8"/>
  <c r="G175" i="8"/>
  <c r="G174" i="8"/>
  <c r="G173" i="8"/>
  <c r="F173" i="8"/>
  <c r="G172" i="8"/>
  <c r="D157" i="8"/>
  <c r="G163" i="8" s="1"/>
  <c r="C157" i="8"/>
  <c r="F163" i="8" s="1"/>
  <c r="G155" i="8"/>
  <c r="F155" i="8"/>
  <c r="F153" i="8"/>
  <c r="G149" i="8"/>
  <c r="F149" i="8"/>
  <c r="D144" i="8"/>
  <c r="G143" i="8" s="1"/>
  <c r="C144" i="8"/>
  <c r="F143" i="8" s="1"/>
  <c r="F142" i="8"/>
  <c r="F136" i="8"/>
  <c r="F134" i="8"/>
  <c r="F128" i="8"/>
  <c r="F126" i="8"/>
  <c r="G120" i="8"/>
  <c r="F120" i="8"/>
  <c r="C58" i="8"/>
  <c r="C54" i="8"/>
  <c r="C26" i="8"/>
  <c r="C152" i="7"/>
  <c r="F159" i="7" s="1"/>
  <c r="C81" i="7"/>
  <c r="C77" i="7"/>
  <c r="C49" i="7"/>
  <c r="C42" i="7"/>
  <c r="F41" i="7"/>
  <c r="F40" i="7"/>
  <c r="F39" i="7"/>
  <c r="D37" i="7"/>
  <c r="G36" i="7" s="1"/>
  <c r="C37" i="7"/>
  <c r="F36" i="7" s="1"/>
  <c r="F35" i="7"/>
  <c r="F33" i="7"/>
  <c r="F32" i="7"/>
  <c r="F31" i="7"/>
  <c r="F30" i="7"/>
  <c r="F28" i="7"/>
  <c r="F27" i="7"/>
  <c r="F26" i="7"/>
  <c r="F25" i="7"/>
  <c r="F24" i="7"/>
  <c r="F23" i="7"/>
  <c r="F22" i="7"/>
  <c r="G17" i="12"/>
  <c r="F18" i="12"/>
  <c r="G25" i="7" l="1"/>
  <c r="F42" i="7"/>
  <c r="F149" i="7"/>
  <c r="G126" i="8"/>
  <c r="G134" i="8"/>
  <c r="G142" i="8"/>
  <c r="G153" i="8"/>
  <c r="F309" i="12"/>
  <c r="G314" i="12"/>
  <c r="G319" i="12"/>
  <c r="F325" i="12"/>
  <c r="F334" i="12"/>
  <c r="F371" i="12"/>
  <c r="F379" i="12"/>
  <c r="F466" i="12"/>
  <c r="F472" i="12"/>
  <c r="F541" i="12"/>
  <c r="F546" i="12"/>
  <c r="G551" i="12"/>
  <c r="F561" i="12"/>
  <c r="F568" i="12"/>
  <c r="F574" i="12"/>
  <c r="F598" i="12"/>
  <c r="F606" i="12"/>
  <c r="F614" i="12"/>
  <c r="F150" i="7"/>
  <c r="G270" i="12"/>
  <c r="G309" i="12"/>
  <c r="F315" i="12"/>
  <c r="G320" i="12"/>
  <c r="G327" i="12" s="1"/>
  <c r="G325" i="12"/>
  <c r="F340" i="12"/>
  <c r="F372" i="12"/>
  <c r="F380" i="12"/>
  <c r="G466" i="12"/>
  <c r="F473" i="12"/>
  <c r="F536" i="12"/>
  <c r="G541" i="12"/>
  <c r="F547" i="12"/>
  <c r="F552" i="12"/>
  <c r="F562" i="12"/>
  <c r="F575" i="12"/>
  <c r="F581" i="12"/>
  <c r="F587" i="12"/>
  <c r="G136" i="8"/>
  <c r="F569" i="12"/>
  <c r="F37" i="7"/>
  <c r="G27" i="7"/>
  <c r="F34" i="7"/>
  <c r="F153" i="7"/>
  <c r="F122" i="8"/>
  <c r="F130" i="8"/>
  <c r="F138" i="8"/>
  <c r="F175" i="8"/>
  <c r="G266" i="12"/>
  <c r="G316" i="12"/>
  <c r="G321" i="12"/>
  <c r="F336" i="12"/>
  <c r="F368" i="12"/>
  <c r="F374" i="12" s="1"/>
  <c r="F373" i="12"/>
  <c r="F468" i="12"/>
  <c r="F474" i="12" s="1"/>
  <c r="F543" i="12"/>
  <c r="F548" i="12"/>
  <c r="F564" i="12"/>
  <c r="F570" i="12"/>
  <c r="F563" i="12"/>
  <c r="F156" i="7"/>
  <c r="G122" i="8"/>
  <c r="G130" i="8"/>
  <c r="G138" i="8"/>
  <c r="G239" i="12"/>
  <c r="G267" i="12"/>
  <c r="G272" i="12"/>
  <c r="F342" i="12"/>
  <c r="F348" i="12"/>
  <c r="F469" i="12"/>
  <c r="F538" i="12"/>
  <c r="F549" i="12"/>
  <c r="F558" i="12"/>
  <c r="F571" i="12"/>
  <c r="F578" i="12"/>
  <c r="F583" i="12"/>
  <c r="G591" i="12"/>
  <c r="G595" i="12" s="1"/>
  <c r="F602" i="12"/>
  <c r="F610" i="12"/>
  <c r="G23" i="7"/>
  <c r="F29" i="7"/>
  <c r="F157" i="7"/>
  <c r="F124" i="8"/>
  <c r="F132" i="8"/>
  <c r="F140" i="8"/>
  <c r="F151" i="8"/>
  <c r="F171" i="8"/>
  <c r="G176" i="8"/>
  <c r="G179" i="8" s="1"/>
  <c r="G249" i="12"/>
  <c r="G252" i="12" s="1"/>
  <c r="G273" i="12"/>
  <c r="G312" i="12"/>
  <c r="G317" i="12"/>
  <c r="F323" i="12"/>
  <c r="F332" i="12"/>
  <c r="G337" i="12"/>
  <c r="G350" i="12" s="1"/>
  <c r="G342" i="12"/>
  <c r="G348" i="12"/>
  <c r="F369" i="12"/>
  <c r="G445" i="12"/>
  <c r="F470" i="12"/>
  <c r="F539" i="12"/>
  <c r="F544" i="12"/>
  <c r="G549" i="12"/>
  <c r="F559" i="12"/>
  <c r="F576" i="12" s="1"/>
  <c r="F565" i="12"/>
  <c r="F572" i="12"/>
  <c r="F584" i="12"/>
  <c r="G592" i="12"/>
  <c r="G128" i="8"/>
  <c r="F542" i="12"/>
  <c r="F582" i="12"/>
  <c r="G29" i="7"/>
  <c r="G124" i="8"/>
  <c r="G132" i="8"/>
  <c r="G140" i="8"/>
  <c r="G151" i="8"/>
  <c r="G171" i="8"/>
  <c r="F177" i="8"/>
  <c r="G318" i="12"/>
  <c r="G332" i="12"/>
  <c r="F338" i="12"/>
  <c r="G343" i="12"/>
  <c r="G357" i="12"/>
  <c r="G364" i="12" s="1"/>
  <c r="F377" i="12"/>
  <c r="F381" i="12" s="1"/>
  <c r="G470" i="12"/>
  <c r="F545" i="12"/>
  <c r="F550" i="12"/>
  <c r="F560" i="12"/>
  <c r="F566" i="12"/>
  <c r="G572" i="12"/>
  <c r="F579" i="12"/>
  <c r="F585" i="12"/>
  <c r="F604" i="12"/>
  <c r="F148" i="7"/>
  <c r="F535" i="12"/>
  <c r="F540" i="12"/>
  <c r="F567" i="12"/>
  <c r="F580" i="12"/>
  <c r="G16" i="12"/>
  <c r="G18" i="12"/>
  <c r="G390" i="12"/>
  <c r="F394" i="12"/>
  <c r="F397" i="12"/>
  <c r="F400" i="12"/>
  <c r="F391" i="12"/>
  <c r="G394" i="12"/>
  <c r="F398" i="12"/>
  <c r="G398" i="12"/>
  <c r="F17" i="13"/>
  <c r="F17" i="12"/>
  <c r="G17" i="13"/>
  <c r="F16" i="12"/>
  <c r="F251" i="12"/>
  <c r="F249" i="12"/>
  <c r="F247" i="12"/>
  <c r="F245" i="12"/>
  <c r="G380" i="12"/>
  <c r="G378" i="12"/>
  <c r="G460" i="12"/>
  <c r="G458" i="12"/>
  <c r="G456" i="12"/>
  <c r="G454" i="12"/>
  <c r="G452" i="12"/>
  <c r="G450" i="12"/>
  <c r="G448" i="12"/>
  <c r="G446" i="12"/>
  <c r="G444" i="12"/>
  <c r="G442" i="12"/>
  <c r="G440" i="12"/>
  <c r="G438" i="12"/>
  <c r="G495" i="12"/>
  <c r="G493" i="12"/>
  <c r="G491" i="12"/>
  <c r="G489" i="12"/>
  <c r="F238" i="12"/>
  <c r="F236" i="12"/>
  <c r="F234" i="12"/>
  <c r="F232" i="12"/>
  <c r="F230" i="12"/>
  <c r="F228" i="12"/>
  <c r="F226" i="12"/>
  <c r="F224" i="12"/>
  <c r="F222" i="12"/>
  <c r="F220" i="12"/>
  <c r="F218" i="12"/>
  <c r="F216" i="12"/>
  <c r="F239" i="12" s="1"/>
  <c r="F250" i="12"/>
  <c r="F326" i="12"/>
  <c r="F324" i="12"/>
  <c r="F322" i="12"/>
  <c r="F320" i="12"/>
  <c r="F318" i="12"/>
  <c r="F316" i="12"/>
  <c r="F314" i="12"/>
  <c r="F312" i="12"/>
  <c r="F310" i="12"/>
  <c r="F363" i="12"/>
  <c r="F361" i="12"/>
  <c r="F359" i="12"/>
  <c r="F357" i="12"/>
  <c r="F355" i="12"/>
  <c r="G379" i="12"/>
  <c r="G388" i="12"/>
  <c r="F461" i="12"/>
  <c r="G443" i="12"/>
  <c r="G451" i="12"/>
  <c r="G459" i="12"/>
  <c r="G494" i="12"/>
  <c r="G552" i="12"/>
  <c r="G550" i="12"/>
  <c r="G548" i="12"/>
  <c r="G546" i="12"/>
  <c r="G544" i="12"/>
  <c r="G542" i="12"/>
  <c r="G540" i="12"/>
  <c r="G538" i="12"/>
  <c r="G536" i="12"/>
  <c r="G562" i="12"/>
  <c r="F248" i="12"/>
  <c r="G377" i="12"/>
  <c r="G401" i="12"/>
  <c r="G399" i="12"/>
  <c r="G397" i="12"/>
  <c r="G395" i="12"/>
  <c r="G393" i="12"/>
  <c r="G391" i="12"/>
  <c r="G389" i="12"/>
  <c r="G387" i="12"/>
  <c r="G385" i="12"/>
  <c r="G441" i="12"/>
  <c r="G449" i="12"/>
  <c r="G457" i="12"/>
  <c r="G473" i="12"/>
  <c r="G471" i="12"/>
  <c r="G469" i="12"/>
  <c r="G467" i="12"/>
  <c r="G492" i="12"/>
  <c r="G575" i="12"/>
  <c r="G573" i="12"/>
  <c r="G571" i="12"/>
  <c r="G569" i="12"/>
  <c r="G567" i="12"/>
  <c r="G565" i="12"/>
  <c r="G563" i="12"/>
  <c r="G561" i="12"/>
  <c r="G559" i="12"/>
  <c r="F615" i="12"/>
  <c r="F613" i="12"/>
  <c r="F611" i="12"/>
  <c r="F609" i="12"/>
  <c r="F607" i="12"/>
  <c r="F605" i="12"/>
  <c r="F603" i="12"/>
  <c r="F601" i="12"/>
  <c r="F599" i="12"/>
  <c r="F39" i="12"/>
  <c r="F35" i="12"/>
  <c r="F31" i="12"/>
  <c r="F28" i="12"/>
  <c r="F38" i="12"/>
  <c r="F34" i="12"/>
  <c r="F27" i="12"/>
  <c r="F37" i="12"/>
  <c r="F235" i="12"/>
  <c r="F246" i="12"/>
  <c r="F273" i="12"/>
  <c r="F271" i="12"/>
  <c r="F269" i="12"/>
  <c r="F267" i="12"/>
  <c r="F349" i="12"/>
  <c r="F347" i="12"/>
  <c r="F345" i="12"/>
  <c r="F343" i="12"/>
  <c r="F341" i="12"/>
  <c r="F339" i="12"/>
  <c r="F337" i="12"/>
  <c r="F335" i="12"/>
  <c r="F333" i="12"/>
  <c r="G373" i="12"/>
  <c r="G371" i="12"/>
  <c r="G369" i="12"/>
  <c r="G367" i="12"/>
  <c r="G374" i="12" s="1"/>
  <c r="G384" i="12"/>
  <c r="G392" i="12"/>
  <c r="G400" i="12"/>
  <c r="G439" i="12"/>
  <c r="G447" i="12"/>
  <c r="G455" i="12"/>
  <c r="G472" i="12"/>
  <c r="G490" i="12"/>
  <c r="G558" i="12"/>
  <c r="G566" i="12"/>
  <c r="G574" i="12"/>
  <c r="G587" i="12"/>
  <c r="G585" i="12"/>
  <c r="G583" i="12"/>
  <c r="G581" i="12"/>
  <c r="G579" i="12"/>
  <c r="G588" i="12" s="1"/>
  <c r="G593" i="12"/>
  <c r="G599" i="12"/>
  <c r="G601" i="12"/>
  <c r="G603" i="12"/>
  <c r="G605" i="12"/>
  <c r="G607" i="12"/>
  <c r="G609" i="12"/>
  <c r="G611" i="12"/>
  <c r="G613" i="12"/>
  <c r="F158" i="8"/>
  <c r="F160" i="8"/>
  <c r="F162" i="8"/>
  <c r="F180" i="8"/>
  <c r="F182" i="8"/>
  <c r="F184" i="8"/>
  <c r="G158" i="8"/>
  <c r="G160" i="8"/>
  <c r="G162" i="8"/>
  <c r="G180" i="8"/>
  <c r="G182" i="8"/>
  <c r="G184" i="8"/>
  <c r="F121" i="8"/>
  <c r="F123" i="8"/>
  <c r="F125" i="8"/>
  <c r="F127" i="8"/>
  <c r="F129" i="8"/>
  <c r="F131" i="8"/>
  <c r="F133" i="8"/>
  <c r="F135" i="8"/>
  <c r="F137" i="8"/>
  <c r="F139" i="8"/>
  <c r="F141" i="8"/>
  <c r="F150" i="8"/>
  <c r="F152" i="8"/>
  <c r="F154" i="8"/>
  <c r="F156" i="8"/>
  <c r="F159" i="8"/>
  <c r="F161" i="8"/>
  <c r="F172" i="8"/>
  <c r="F174" i="8"/>
  <c r="F176" i="8"/>
  <c r="F178" i="8"/>
  <c r="F181" i="8"/>
  <c r="F183" i="8"/>
  <c r="G121" i="8"/>
  <c r="G123" i="8"/>
  <c r="G125" i="8"/>
  <c r="G127" i="8"/>
  <c r="G129" i="8"/>
  <c r="G131" i="8"/>
  <c r="G133" i="8"/>
  <c r="G135" i="8"/>
  <c r="G137" i="8"/>
  <c r="G139" i="8"/>
  <c r="G141" i="8"/>
  <c r="G150" i="8"/>
  <c r="G152" i="8"/>
  <c r="G154" i="8"/>
  <c r="G156" i="8"/>
  <c r="G159" i="8"/>
  <c r="G161" i="8"/>
  <c r="G178" i="8"/>
  <c r="G181" i="8"/>
  <c r="G183" i="8"/>
  <c r="G31" i="7"/>
  <c r="G33" i="7"/>
  <c r="G35" i="7"/>
  <c r="G22" i="7"/>
  <c r="G24" i="7"/>
  <c r="G26" i="7"/>
  <c r="G28" i="7"/>
  <c r="G30" i="7"/>
  <c r="G32" i="7"/>
  <c r="G34" i="7"/>
  <c r="F151" i="7"/>
  <c r="F154" i="7"/>
  <c r="F158" i="7"/>
  <c r="F155" i="7"/>
  <c r="G19" i="12" l="1"/>
  <c r="F157" i="8"/>
  <c r="G474" i="12"/>
  <c r="G157" i="8"/>
  <c r="F179" i="8"/>
  <c r="F144" i="8"/>
  <c r="F252" i="12"/>
  <c r="F553" i="12"/>
  <c r="G144" i="8"/>
  <c r="F616" i="12"/>
  <c r="G553" i="12"/>
  <c r="F364" i="12"/>
  <c r="F327" i="12"/>
  <c r="F588" i="12"/>
  <c r="G461" i="12"/>
  <c r="F152" i="7"/>
  <c r="G616" i="12"/>
  <c r="F350" i="12"/>
  <c r="G274" i="12"/>
  <c r="F274" i="12"/>
  <c r="G496" i="12"/>
  <c r="F19" i="12"/>
  <c r="F402" i="12"/>
  <c r="F30" i="12"/>
  <c r="G381" i="12"/>
  <c r="G576" i="12"/>
  <c r="G402" i="12"/>
  <c r="G37" i="7"/>
</calcChain>
</file>

<file path=xl/comments1.xml><?xml version="1.0" encoding="utf-8"?>
<comments xmlns="http://schemas.openxmlformats.org/spreadsheetml/2006/main">
  <authors>
    <author>Leyre</author>
  </authors>
  <commentList>
    <comment ref="B356" authorId="0" shapeId="0">
      <text>
        <r>
          <rPr>
            <b/>
            <sz val="10"/>
            <color rgb="FF000000"/>
            <rFont val="Tahoma"/>
            <family val="2"/>
          </rPr>
          <t>Leyre:</t>
        </r>
        <r>
          <rPr>
            <sz val="10"/>
            <color rgb="FF000000"/>
            <rFont val="Tahoma"/>
            <family val="2"/>
          </rPr>
          <t xml:space="preserve">
</t>
        </r>
        <r>
          <rPr>
            <sz val="10"/>
            <color rgb="FF000000"/>
            <rFont val="Calibri"/>
            <family val="2"/>
          </rPr>
          <t>&lt; o = 5 años de antigüedad</t>
        </r>
        <r>
          <rPr>
            <sz val="10"/>
            <color rgb="FF000000"/>
            <rFont val="Calibri"/>
            <family val="2"/>
          </rPr>
          <t xml:space="preserve">
</t>
        </r>
      </text>
    </comment>
    <comment ref="B357" authorId="0" shapeId="0">
      <text>
        <r>
          <rPr>
            <b/>
            <sz val="10"/>
            <color rgb="FF000000"/>
            <rFont val="Tahoma"/>
            <family val="2"/>
          </rPr>
          <t>Leyre:</t>
        </r>
        <r>
          <rPr>
            <sz val="10"/>
            <color rgb="FF000000"/>
            <rFont val="Tahoma"/>
            <family val="2"/>
          </rPr>
          <t xml:space="preserve">
</t>
        </r>
        <r>
          <rPr>
            <sz val="10"/>
            <color rgb="FF000000"/>
            <rFont val="Calibri"/>
            <family val="2"/>
          </rPr>
          <t xml:space="preserve"> &gt; 5 años</t>
        </r>
        <r>
          <rPr>
            <sz val="10"/>
            <color rgb="FF000000"/>
            <rFont val="Calibri"/>
            <family val="2"/>
          </rPr>
          <t xml:space="preserve">
</t>
        </r>
      </text>
    </comment>
  </commentList>
</comments>
</file>

<file path=xl/comments2.xml><?xml version="1.0" encoding="utf-8"?>
<comments xmlns="http://schemas.openxmlformats.org/spreadsheetml/2006/main">
  <authors>
    <author>Leyre</author>
  </authors>
  <commentList>
    <comment ref="B58" authorId="0" shapeId="0">
      <text>
        <r>
          <rPr>
            <b/>
            <sz val="10"/>
            <color rgb="FF000000"/>
            <rFont val="Tahoma"/>
            <family val="2"/>
          </rPr>
          <t>Leyre:</t>
        </r>
        <r>
          <rPr>
            <sz val="10"/>
            <color rgb="FF000000"/>
            <rFont val="Tahoma"/>
            <family val="2"/>
          </rPr>
          <t xml:space="preserve">
</t>
        </r>
        <r>
          <rPr>
            <sz val="10"/>
            <color rgb="FF000000"/>
            <rFont val="Calibri"/>
            <family val="2"/>
            <scheme val="minor"/>
          </rPr>
          <t>Se acordó clasificar por el total de préstamos que pertenecen a un mismo titular</t>
        </r>
        <r>
          <rPr>
            <sz val="10"/>
            <color rgb="FF000000"/>
            <rFont val="Calibri"/>
            <family val="2"/>
            <scheme val="minor"/>
          </rPr>
          <t xml:space="preserve">
</t>
        </r>
      </text>
    </comment>
    <comment ref="B172" authorId="0" shapeId="0">
      <text>
        <r>
          <rPr>
            <b/>
            <sz val="10"/>
            <color rgb="FF000000"/>
            <rFont val="Tahoma"/>
            <family val="2"/>
          </rPr>
          <t>Leyre:</t>
        </r>
        <r>
          <rPr>
            <sz val="10"/>
            <color rgb="FF000000"/>
            <rFont val="Tahoma"/>
            <family val="2"/>
          </rPr>
          <t xml:space="preserve">
</t>
        </r>
        <r>
          <rPr>
            <sz val="10"/>
            <color rgb="FF000000"/>
            <rFont val="Calibri"/>
            <family val="2"/>
            <scheme val="minor"/>
          </rPr>
          <t>todos los préstamos con un tipo inicial fijo &gt; 1 año</t>
        </r>
        <r>
          <rPr>
            <sz val="10"/>
            <color rgb="FF000000"/>
            <rFont val="Calibri"/>
            <family val="2"/>
            <scheme val="minor"/>
          </rPr>
          <t xml:space="preserve">
</t>
        </r>
      </text>
    </comment>
    <comment ref="B173" authorId="0" shapeId="0">
      <text>
        <r>
          <rPr>
            <b/>
            <sz val="10"/>
            <color rgb="FF000000"/>
            <rFont val="Tahoma"/>
            <family val="2"/>
          </rPr>
          <t>Leyre:</t>
        </r>
        <r>
          <rPr>
            <sz val="10"/>
            <color rgb="FF000000"/>
            <rFont val="Tahoma"/>
            <family val="2"/>
          </rPr>
          <t xml:space="preserve">
</t>
        </r>
        <r>
          <rPr>
            <sz val="10"/>
            <color rgb="FF000000"/>
            <rFont val="Calibri"/>
            <family val="2"/>
            <scheme val="minor"/>
          </rPr>
          <t>resto</t>
        </r>
        <r>
          <rPr>
            <sz val="10"/>
            <color rgb="FF000000"/>
            <rFont val="Calibri"/>
            <family val="2"/>
            <scheme val="minor"/>
          </rPr>
          <t xml:space="preserve">
</t>
        </r>
      </text>
    </comment>
    <comment ref="B202" authorId="0" shapeId="0">
      <text>
        <r>
          <rPr>
            <b/>
            <sz val="10"/>
            <color rgb="FF000000"/>
            <rFont val="Tahoma"/>
            <family val="2"/>
          </rPr>
          <t>Leyre:</t>
        </r>
        <r>
          <rPr>
            <sz val="10"/>
            <color rgb="FF000000"/>
            <rFont val="Tahoma"/>
            <family val="2"/>
          </rPr>
          <t xml:space="preserve">
</t>
        </r>
        <r>
          <rPr>
            <sz val="10"/>
            <color rgb="FF000000"/>
            <rFont val="Calibri"/>
            <family val="2"/>
            <scheme val="minor"/>
          </rPr>
          <t xml:space="preserve">según definición artículo 178 del CRR </t>
        </r>
        <r>
          <rPr>
            <sz val="10"/>
            <color rgb="FF000000"/>
            <rFont val="Calibri"/>
            <family val="2"/>
            <scheme val="minor"/>
          </rPr>
          <t xml:space="preserve">
</t>
        </r>
      </text>
    </comment>
    <comment ref="B302" authorId="0" shapeId="0">
      <text>
        <r>
          <rPr>
            <b/>
            <sz val="10"/>
            <color rgb="FF000000"/>
            <rFont val="Tahoma"/>
            <family val="2"/>
          </rPr>
          <t>Leyre:</t>
        </r>
        <r>
          <rPr>
            <sz val="10"/>
            <color rgb="FF000000"/>
            <rFont val="Tahoma"/>
            <family val="2"/>
          </rPr>
          <t xml:space="preserve">
</t>
        </r>
        <r>
          <rPr>
            <sz val="10"/>
            <color rgb="FF000000"/>
            <rFont val="Calibri"/>
            <family val="2"/>
            <scheme val="minor"/>
          </rPr>
          <t>Hipotecas de primer rango</t>
        </r>
        <r>
          <rPr>
            <sz val="10"/>
            <color rgb="FF000000"/>
            <rFont val="Calibri"/>
            <family val="2"/>
            <scheme val="minor"/>
          </rPr>
          <t xml:space="preserve">
</t>
        </r>
      </text>
    </comment>
    <comment ref="B303" authorId="0" shapeId="0">
      <text>
        <r>
          <rPr>
            <b/>
            <sz val="10"/>
            <color rgb="FF000000"/>
            <rFont val="Tahoma"/>
            <family val="2"/>
          </rPr>
          <t>Leyre:</t>
        </r>
        <r>
          <rPr>
            <sz val="10"/>
            <color rgb="FF000000"/>
            <rFont val="Tahoma"/>
            <family val="2"/>
          </rPr>
          <t xml:space="preserve">
</t>
        </r>
        <r>
          <rPr>
            <sz val="10"/>
            <color rgb="FF000000"/>
            <rFont val="Calibri"/>
            <family val="2"/>
            <scheme val="minor"/>
          </rPr>
          <t>Segundo rango y ulteriores</t>
        </r>
        <r>
          <rPr>
            <sz val="10"/>
            <color rgb="FF000000"/>
            <rFont val="Calibri"/>
            <family val="2"/>
            <scheme val="minor"/>
          </rPr>
          <t xml:space="preserve">
</t>
        </r>
      </text>
    </comment>
    <comment ref="B377" authorId="0" shapeId="0">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378" authorId="0" shapeId="0">
      <text>
        <r>
          <rPr>
            <b/>
            <sz val="10"/>
            <color rgb="FF000000"/>
            <rFont val="Tahoma"/>
            <family val="2"/>
          </rPr>
          <t>Leyre:</t>
        </r>
        <r>
          <rPr>
            <sz val="10"/>
            <color rgb="FF000000"/>
            <rFont val="Tahoma"/>
            <family val="2"/>
          </rPr>
          <t xml:space="preserve">
</t>
        </r>
        <r>
          <rPr>
            <sz val="10"/>
            <color rgb="FF000000"/>
            <rFont val="Tahoma"/>
            <family val="2"/>
          </rPr>
          <t>&gt; 5 años</t>
        </r>
      </text>
    </comment>
    <comment ref="B591" authorId="0" shapeId="0">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592" authorId="0" shapeId="0">
      <text>
        <r>
          <rPr>
            <b/>
            <sz val="10"/>
            <color rgb="FF000000"/>
            <rFont val="Tahoma"/>
            <family val="2"/>
          </rPr>
          <t>Leyre:</t>
        </r>
        <r>
          <rPr>
            <sz val="10"/>
            <color rgb="FF000000"/>
            <rFont val="Tahoma"/>
            <family val="2"/>
          </rPr>
          <t xml:space="preserve">
</t>
        </r>
        <r>
          <rPr>
            <sz val="10"/>
            <color rgb="FF000000"/>
            <rFont val="Tahoma"/>
            <family val="2"/>
          </rPr>
          <t>&gt; 5 años</t>
        </r>
      </text>
    </comment>
  </commentList>
</comments>
</file>

<file path=xl/sharedStrings.xml><?xml version="1.0" encoding="utf-8"?>
<sst xmlns="http://schemas.openxmlformats.org/spreadsheetml/2006/main" count="6106" uniqueCount="2825">
  <si>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</si>
  <si>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</si>
  <si>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</si>
  <si>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</si>
  <si>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</si>
  <si>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</si>
  <si>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</si>
  <si>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</si>
  <si>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</si>
  <si>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</si>
  <si>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</si>
  <si>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</si>
  <si>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</si>
  <si>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</si>
  <si>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</si>
  <si>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</si>
  <si>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</si>
  <si>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</si>
  <si>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</si>
  <si>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</si>
  <si>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</si>
  <si>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</si>
  <si>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</si>
  <si>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</si>
  <si>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</si>
  <si>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</si>
  <si>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</si>
  <si>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</si>
  <si>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</si>
  <si>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</si>
  <si>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</si>
  <si>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</si>
  <si>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</si>
  <si>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</si>
  <si>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</si>
  <si>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</si>
  <si>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</si>
  <si>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</si>
  <si>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</si>
  <si>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</si>
  <si>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</si>
  <si>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</si>
  <si>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</si>
  <si>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</si>
  <si>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</si>
  <si>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</si>
  <si>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</si>
  <si>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</si>
  <si>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</si>
  <si>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</si>
  <si>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</si>
  <si>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</si>
  <si>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</si>
  <si>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</si>
  <si>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</si>
  <si>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</si>
  <si>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</si>
  <si>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</si>
  <si>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</si>
  <si>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</si>
  <si>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</si>
  <si>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</si>
  <si>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</si>
  <si>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</si>
  <si>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</si>
  <si>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</si>
  <si>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</si>
  <si>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</si>
  <si>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</si>
  <si>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</si>
  <si>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</si>
  <si>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</si>
  <si>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</si>
  <si>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</si>
  <si>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</si>
  <si>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</si>
  <si>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</si>
  <si>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</si>
  <si>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</si>
  <si>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</si>
  <si>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</si>
  <si>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</si>
  <si>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</si>
  <si>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</si>
  <si>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</si>
  <si>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</si>
  <si>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</si>
  <si>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</si>
  <si>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</si>
  <si>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</si>
  <si>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</si>
  <si>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</si>
  <si>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</si>
  <si>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</si>
  <si>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</si>
  <si>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</si>
  <si>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</si>
  <si>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</si>
  <si>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</si>
  <si>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</si>
  <si>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</si>
  <si>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</si>
  <si>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</si>
  <si>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</si>
  <si>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</si>
  <si>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</si>
  <si>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</si>
  <si>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</si>
  <si>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</si>
  <si>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</si>
  <si>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</si>
  <si>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</si>
  <si>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</si>
  <si>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</si>
  <si>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</si>
  <si>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</si>
  <si>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</si>
  <si>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</si>
  <si>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</si>
  <si>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</si>
  <si>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</si>
  <si>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</si>
  <si>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</si>
  <si>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</si>
  <si>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</si>
  <si>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</si>
  <si>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</si>
  <si>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</si>
  <si>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</si>
  <si>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</si>
  <si>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</si>
  <si>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</si>
  <si>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</si>
  <si>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</si>
  <si>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</si>
  <si>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</si>
  <si>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</si>
  <si>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</si>
  <si>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</si>
  <si>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</si>
  <si>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</si>
  <si>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</si>
  <si>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</si>
  <si>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</si>
  <si>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</si>
  <si>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</si>
  <si>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</si>
  <si>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</si>
  <si>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</si>
  <si>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</si>
  <si>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</si>
  <si>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</si>
  <si>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</si>
  <si>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</si>
  <si>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</si>
  <si>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</si>
  <si>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</si>
  <si>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</si>
  <si>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</si>
  <si>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</si>
  <si>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</si>
  <si>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</si>
  <si>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Spain</t>
  </si>
  <si>
    <t>Banco Bilbao Vizcaya Argentaria, S.A.</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</si>
  <si>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</si>
  <si>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</si>
  <si>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</si>
  <si>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</si>
  <si>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</si>
  <si>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</si>
  <si>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</si>
  <si>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</si>
  <si>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</si>
  <si>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</si>
  <si>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</si>
  <si>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</si>
  <si>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</si>
  <si>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</si>
  <si>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</si>
  <si>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</si>
  <si>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</si>
  <si>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</si>
  <si>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</si>
  <si>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</si>
  <si>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</si>
  <si>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</si>
  <si>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</si>
  <si>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</si>
  <si>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</si>
  <si>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</si>
  <si>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</si>
  <si>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</si>
  <si>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</si>
  <si>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</si>
  <si>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</si>
  <si>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</si>
  <si>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</si>
  <si>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</si>
  <si>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</si>
  <si>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</si>
  <si>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</si>
  <si>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</si>
  <si>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</si>
  <si>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</si>
  <si>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</si>
  <si>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</si>
  <si>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</si>
  <si>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</si>
  <si>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</si>
  <si>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</si>
  <si>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</si>
  <si>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</si>
  <si>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</si>
  <si>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</si>
  <si>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</si>
  <si>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</si>
  <si>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</si>
  <si>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</si>
  <si>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</si>
  <si>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</si>
  <si>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</si>
  <si>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</si>
  <si>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</si>
  <si>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</si>
  <si>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</si>
  <si>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</si>
  <si>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</si>
  <si>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</si>
  <si>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</si>
  <si>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</si>
  <si>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</si>
  <si>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</si>
  <si>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</si>
  <si>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</si>
  <si>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</si>
  <si>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</si>
  <si>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</si>
  <si>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</si>
  <si>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</si>
  <si>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</si>
  <si>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</si>
  <si>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</si>
  <si>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</si>
  <si>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</si>
  <si>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</si>
  <si>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</si>
  <si>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</si>
  <si>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</si>
  <si>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</si>
  <si>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</si>
  <si>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</si>
  <si>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</si>
  <si>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</si>
  <si>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</si>
  <si>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</si>
  <si>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</si>
  <si>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</si>
  <si>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</si>
  <si>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</si>
  <si>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</si>
  <si>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</si>
  <si>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</si>
  <si>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</si>
  <si>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</si>
  <si>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</si>
  <si>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</si>
  <si>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</si>
  <si>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</si>
  <si>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</si>
  <si>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</si>
  <si>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</si>
  <si>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</si>
  <si>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</si>
  <si>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</si>
  <si>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</si>
  <si>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</si>
  <si>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</si>
  <si>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</si>
  <si>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</si>
  <si>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</si>
  <si>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</si>
  <si>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</si>
  <si>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</si>
  <si>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</si>
  <si>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</si>
  <si>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</si>
  <si>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</si>
  <si>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</si>
  <si>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</si>
  <si>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</si>
  <si>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</si>
  <si>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</si>
  <si>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</si>
  <si>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</si>
  <si>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</si>
  <si>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</si>
  <si>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</si>
  <si>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</si>
  <si>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Y</t>
  </si>
  <si>
    <t>G.2.1.2</t>
  </si>
  <si>
    <t>CRR Compliance (Y/N)</t>
  </si>
  <si>
    <t>G.2.1.3</t>
  </si>
  <si>
    <t>LCR status</t>
  </si>
  <si>
    <t>http://accionistaseinversores.bbva.com/TLBB/tlbb/bbvair/esp/investors/issues/cedulas/index.jsp</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</si>
  <si>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</si>
  <si>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</si>
  <si>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</si>
  <si>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</si>
  <si>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</si>
  <si>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</si>
  <si>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</si>
  <si>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</si>
  <si>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</si>
  <si>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</si>
  <si>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</si>
  <si>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</si>
  <si>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</si>
  <si>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</si>
  <si>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</si>
  <si>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</si>
  <si>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</si>
  <si>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</si>
  <si>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</si>
  <si>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</si>
  <si>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</si>
  <si>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</si>
  <si>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</si>
  <si>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</si>
  <si>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</si>
  <si>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</si>
  <si>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</si>
  <si>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</si>
  <si>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</si>
  <si>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</si>
  <si>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</si>
  <si>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</si>
  <si>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</si>
  <si>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</si>
  <si>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</si>
  <si>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</si>
  <si>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</si>
  <si>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</si>
  <si>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</si>
  <si>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</si>
  <si>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</si>
  <si>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see "CBLF-HTT-Public Sector"</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</si>
  <si>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</si>
  <si>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</si>
  <si>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</si>
  <si>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</si>
  <si>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</si>
  <si>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</si>
  <si>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</si>
  <si>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</si>
  <si>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</si>
  <si>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</si>
  <si>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</si>
  <si>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</si>
  <si>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</si>
  <si>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</si>
  <si>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</si>
  <si>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</si>
  <si>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</si>
  <si>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</si>
  <si>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</si>
  <si>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</si>
  <si>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</si>
  <si>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</si>
  <si>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</si>
  <si>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</si>
  <si>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</si>
  <si>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</si>
  <si>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</si>
  <si>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</si>
  <si>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</si>
  <si>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</si>
  <si>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</si>
  <si>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</si>
  <si>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</si>
  <si>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</si>
  <si>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</si>
  <si>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</si>
  <si>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</si>
  <si>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</si>
  <si>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</si>
  <si>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</si>
  <si>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</si>
  <si>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</si>
  <si>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</si>
  <si>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</si>
  <si>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</si>
  <si>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</si>
  <si>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</si>
  <si>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</si>
  <si>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</si>
  <si>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</si>
  <si>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</si>
  <si>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</si>
  <si>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</si>
  <si>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</si>
  <si>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</si>
  <si>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</si>
  <si>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</si>
  <si>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</si>
  <si>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</si>
  <si>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</si>
  <si>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</si>
  <si>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</si>
  <si>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</si>
  <si>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</si>
  <si>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</si>
  <si>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</si>
  <si>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</si>
  <si>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</si>
  <si>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</si>
  <si>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</si>
  <si>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</si>
  <si>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</si>
  <si>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</si>
  <si>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</si>
  <si>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</si>
  <si>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</si>
  <si>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</si>
  <si>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</si>
  <si>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</si>
  <si>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</si>
  <si>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</si>
  <si>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</si>
  <si>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</si>
  <si>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</si>
  <si>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</si>
  <si>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</si>
  <si>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</si>
  <si>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</si>
  <si>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</si>
  <si>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</si>
  <si>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</si>
  <si>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</si>
  <si>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</si>
  <si>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</si>
  <si>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</si>
  <si>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</si>
  <si>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</si>
  <si>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</si>
  <si>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</si>
  <si>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</si>
  <si>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</si>
  <si>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</si>
  <si>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</si>
  <si>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</si>
  <si>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</si>
  <si>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</si>
  <si>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</si>
  <si>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</si>
  <si>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</si>
  <si>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</si>
  <si>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</si>
  <si>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</si>
  <si>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</si>
  <si>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</si>
  <si>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</si>
  <si>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</si>
  <si>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</si>
  <si>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</si>
  <si>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</si>
  <si>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</si>
  <si>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</si>
  <si>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</si>
  <si>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</si>
  <si>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</si>
  <si>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</si>
  <si>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</si>
  <si>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</si>
  <si>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</si>
  <si>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</si>
  <si>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</si>
  <si>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</si>
  <si>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</si>
  <si>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</si>
  <si>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</si>
  <si>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</si>
  <si>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</si>
  <si>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</si>
  <si>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</si>
  <si>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</si>
  <si>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</si>
  <si>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</si>
  <si>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</si>
  <si>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</si>
  <si>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</si>
  <si>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</si>
  <si>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</si>
  <si>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</si>
  <si>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</si>
  <si>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</si>
  <si>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</si>
  <si>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</si>
  <si>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</si>
  <si>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</si>
  <si>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</si>
  <si>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</si>
  <si>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</si>
  <si>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</si>
  <si>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</si>
  <si>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</si>
  <si>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</si>
  <si>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</si>
  <si>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</si>
  <si>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</si>
  <si>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</si>
  <si>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</si>
  <si>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</si>
  <si>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</si>
  <si>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</si>
  <si>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</si>
  <si>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</si>
  <si>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</si>
  <si>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</si>
  <si>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</si>
  <si>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</si>
  <si>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</si>
  <si>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</si>
  <si>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</si>
  <si>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</si>
  <si>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</si>
  <si>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</si>
  <si>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</si>
  <si>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</si>
  <si>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</si>
  <si>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</si>
  <si>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</si>
  <si>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</si>
  <si>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</si>
  <si>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</si>
  <si>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</si>
  <si>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</si>
  <si>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</si>
  <si>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</si>
  <si>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</si>
  <si>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</si>
  <si>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</si>
  <si>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</si>
  <si>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</si>
  <si>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</si>
  <si>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</si>
  <si>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</si>
  <si>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</si>
  <si>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</si>
  <si>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</si>
  <si>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</si>
  <si>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</si>
  <si>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</si>
  <si>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</si>
  <si>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</si>
  <si>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</si>
  <si>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</si>
  <si>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</si>
  <si>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</si>
  <si>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</si>
  <si>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</si>
  <si>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</si>
  <si>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</si>
  <si>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</si>
  <si>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</si>
  <si>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</si>
  <si>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</si>
  <si>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</si>
  <si>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</si>
  <si>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</si>
  <si>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</si>
  <si>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</si>
  <si>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</si>
  <si>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</si>
  <si>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</si>
  <si>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</si>
  <si>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</si>
  <si>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</si>
  <si>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</si>
  <si>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</si>
  <si>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</si>
  <si>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</si>
  <si>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</si>
  <si>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</si>
  <si>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</si>
  <si>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</si>
  <si>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</si>
  <si>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</si>
  <si>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</si>
  <si>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</si>
  <si>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</si>
  <si>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</si>
  <si>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</si>
  <si>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</si>
  <si>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</si>
  <si>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</si>
  <si>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</si>
  <si>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</si>
  <si>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</si>
  <si>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</si>
  <si>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</si>
  <si>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</si>
  <si>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</si>
  <si>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</si>
  <si>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</si>
  <si>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</si>
  <si>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</si>
  <si>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</si>
  <si>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</si>
  <si>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</si>
  <si>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</si>
  <si>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</si>
  <si>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</si>
  <si>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</si>
  <si>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</si>
  <si>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</si>
  <si>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</si>
  <si>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</si>
  <si>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</si>
  <si>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</si>
  <si>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</si>
  <si>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</si>
  <si>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</si>
  <si>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</si>
  <si>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</si>
  <si>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</si>
  <si>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</si>
  <si>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</si>
  <si>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</si>
  <si>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</si>
  <si>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</si>
  <si>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</si>
  <si>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</si>
  <si>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</si>
  <si>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</si>
  <si>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</si>
  <si>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</si>
  <si>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</si>
  <si>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</si>
  <si>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</si>
  <si>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</si>
  <si>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</si>
  <si>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</si>
  <si>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</si>
  <si>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</si>
  <si>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</si>
  <si>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</si>
  <si>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</si>
  <si>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</si>
  <si>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</si>
  <si>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</si>
  <si>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</si>
  <si>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</si>
  <si>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</si>
  <si>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</si>
  <si>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</si>
  <si>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</si>
  <si>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</si>
  <si>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</si>
  <si>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</si>
  <si>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</si>
  <si>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</si>
  <si>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</si>
  <si>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</si>
  <si>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</si>
  <si>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</si>
  <si>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</si>
  <si>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</si>
  <si>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</si>
  <si>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</si>
  <si>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</si>
  <si>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</si>
  <si>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</si>
  <si>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</si>
  <si>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</si>
  <si>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</si>
  <si>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</si>
  <si>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</si>
  <si>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</si>
  <si>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</si>
  <si>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</si>
  <si>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</si>
  <si>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</si>
  <si>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</si>
  <si>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</si>
  <si>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</si>
  <si>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</si>
  <si>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</si>
  <si>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</si>
  <si>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</si>
  <si>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</si>
  <si>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</si>
  <si>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</si>
  <si>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</si>
  <si>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</si>
  <si>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</si>
  <si>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</si>
  <si>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</si>
  <si>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</si>
  <si>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</si>
  <si>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</si>
  <si>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</si>
  <si>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</si>
  <si>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</si>
  <si>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</si>
  <si>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</si>
  <si>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</si>
  <si>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</si>
  <si>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</si>
  <si>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</si>
  <si>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</si>
  <si>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</si>
  <si>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</si>
  <si>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</si>
  <si>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</si>
  <si>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</si>
  <si>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</si>
  <si>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</si>
  <si>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</si>
  <si>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</si>
  <si>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</si>
  <si>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</si>
  <si>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</si>
  <si>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</si>
  <si>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</si>
  <si>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</si>
  <si>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</si>
  <si>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</si>
  <si>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</si>
  <si>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</si>
  <si>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</si>
  <si>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</si>
  <si>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</si>
  <si>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</si>
  <si>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</si>
  <si>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</si>
  <si>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</si>
  <si>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</si>
  <si>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</si>
  <si>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</si>
  <si>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</si>
  <si>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</si>
  <si>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</si>
  <si>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</si>
  <si>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</si>
  <si>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</si>
  <si>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</si>
  <si>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</si>
  <si>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</si>
  <si>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</si>
  <si>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</si>
  <si>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</si>
  <si>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</si>
  <si>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</si>
  <si>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</si>
  <si>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</si>
  <si>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</si>
  <si>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</si>
  <si>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</si>
  <si>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</si>
  <si>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</si>
  <si>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</si>
  <si>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</si>
  <si>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</si>
  <si>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</si>
  <si>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</si>
  <si>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</si>
  <si>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</si>
  <si>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</si>
  <si>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</si>
  <si>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</si>
  <si>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</si>
  <si>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</si>
  <si>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</si>
  <si>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</si>
  <si>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</si>
  <si>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</si>
  <si>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</si>
  <si>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</si>
  <si>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</si>
  <si>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</si>
  <si>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</si>
  <si>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</si>
  <si>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</si>
  <si>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</si>
  <si>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</si>
  <si>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</si>
  <si>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</si>
  <si>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</si>
  <si>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</si>
  <si>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</si>
  <si>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</si>
  <si>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</si>
  <si>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</si>
  <si>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</si>
  <si>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</si>
  <si>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</si>
  <si>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</si>
  <si>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</si>
  <si>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</si>
  <si>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</si>
  <si>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</si>
  <si>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</si>
  <si>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</si>
  <si>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</si>
  <si>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</si>
  <si>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</si>
  <si>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</si>
  <si>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</si>
  <si>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</si>
  <si>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</si>
  <si>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</si>
  <si>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</si>
  <si>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</si>
  <si>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</si>
  <si>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</si>
  <si>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</si>
  <si>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</si>
  <si>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</si>
  <si>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</si>
  <si>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</si>
  <si>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</si>
  <si>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</si>
  <si>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</si>
  <si>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</si>
  <si>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</si>
  <si>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</si>
  <si>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</si>
  <si>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</si>
  <si>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</si>
  <si>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</si>
  <si>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</si>
  <si>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</si>
  <si>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</si>
  <si>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</si>
  <si>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</si>
  <si>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</si>
  <si>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</si>
  <si>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</si>
  <si>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</si>
  <si>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</si>
  <si>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</si>
  <si>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</si>
  <si>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</si>
  <si>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</si>
  <si>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</si>
  <si>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</si>
  <si>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</si>
  <si>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</si>
  <si>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</si>
  <si>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</si>
  <si>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</si>
  <si>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</si>
  <si>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</si>
  <si>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</si>
  <si>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</si>
  <si>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</si>
  <si>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</si>
  <si>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</si>
  <si>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</si>
  <si>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</si>
  <si>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</si>
  <si>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</si>
  <si>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</si>
  <si>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</si>
  <si>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</si>
  <si>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</si>
  <si>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</si>
  <si>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</si>
  <si>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</si>
  <si>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</si>
  <si>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</si>
  <si>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</si>
  <si>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</si>
  <si>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</si>
  <si>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</si>
  <si>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</si>
  <si>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</si>
  <si>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</si>
  <si>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</si>
  <si>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</si>
  <si>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</si>
  <si>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</si>
  <si>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</si>
  <si>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</si>
  <si>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</si>
  <si>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</si>
  <si>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</si>
  <si>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</si>
  <si>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</si>
  <si>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</si>
  <si>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</si>
  <si>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</si>
  <si>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</si>
  <si>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</si>
  <si>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</si>
  <si>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</si>
  <si>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</si>
  <si>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</si>
  <si>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</si>
  <si>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</si>
  <si>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</si>
  <si>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</si>
  <si>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</si>
  <si>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</si>
  <si>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</si>
  <si>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</si>
  <si>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</si>
  <si>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</si>
  <si>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</si>
  <si>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</si>
  <si>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</si>
  <si>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</si>
  <si>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</si>
  <si>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</si>
  <si>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</si>
  <si>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</si>
  <si>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</si>
  <si>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</si>
  <si>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</si>
  <si>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</si>
  <si>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</si>
  <si>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</si>
  <si>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</si>
  <si>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</si>
  <si>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</si>
  <si>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</si>
  <si>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</si>
  <si>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</si>
  <si>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</si>
  <si>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</si>
  <si>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</si>
  <si>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</si>
  <si>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</si>
  <si>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</si>
  <si>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</si>
  <si>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</si>
  <si>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</si>
  <si>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</si>
  <si>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</si>
  <si>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</si>
  <si>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</si>
  <si>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</si>
  <si>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</si>
  <si>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</si>
  <si>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</si>
  <si>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</si>
  <si>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</si>
  <si>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</si>
  <si>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</si>
  <si>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</si>
  <si>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</si>
  <si>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</si>
  <si>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</si>
  <si>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</si>
  <si>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</si>
  <si>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</si>
  <si>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</si>
  <si>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</si>
  <si>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</si>
  <si>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</si>
  <si>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</si>
  <si>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</si>
  <si>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</si>
  <si>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</si>
  <si>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</si>
  <si>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</si>
  <si>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</si>
  <si>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</si>
  <si>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</si>
  <si>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</si>
  <si>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</si>
  <si>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</si>
  <si>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</si>
  <si>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</si>
  <si>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</si>
  <si>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</si>
  <si>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</si>
  <si>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</si>
  <si>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</si>
  <si>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</si>
  <si>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</si>
  <si>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</si>
  <si>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</si>
  <si>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</si>
  <si>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</si>
  <si>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</si>
  <si>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</si>
  <si>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</si>
  <si>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</si>
  <si>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</si>
  <si>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</si>
  <si>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</si>
  <si>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</si>
  <si>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</si>
  <si>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 xml:space="preserve">    of which up to 100,000 euros</t>
  </si>
  <si>
    <t>M.7A.10.3</t>
  </si>
  <si>
    <t xml:space="preserve">    of which more than 100,000 euros up to 200,000 euros</t>
  </si>
  <si>
    <t>M.7A.10.4</t>
  </si>
  <si>
    <t xml:space="preserve">    of which more than 200,000 euros up to 300,000 euros</t>
  </si>
  <si>
    <t>M.7A.10.5</t>
  </si>
  <si>
    <t xml:space="preserve">    of which more than 300,000 euros up to 500,000 euros</t>
  </si>
  <si>
    <t>M.7A.10.6</t>
  </si>
  <si>
    <t xml:space="preserve">    of which more than 500,000 euros up to 1mn euros</t>
  </si>
  <si>
    <t>M.7A.10.7</t>
  </si>
  <si>
    <t xml:space="preserve">    of which more than 1mn euros</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</si>
  <si>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</si>
  <si>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</si>
  <si>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</si>
  <si>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</si>
  <si>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</si>
  <si>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</si>
  <si>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</si>
  <si>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</si>
  <si>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</si>
  <si>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</si>
  <si>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</si>
  <si>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</si>
  <si>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</si>
  <si>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</si>
  <si>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</si>
  <si>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</si>
  <si>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</si>
  <si>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</si>
  <si>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</si>
  <si>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</si>
  <si>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</si>
  <si>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</si>
  <si>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NA</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</si>
  <si>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</si>
  <si>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</si>
  <si>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</si>
  <si>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</si>
  <si>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</si>
  <si>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</si>
  <si>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</si>
  <si>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</si>
  <si>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</si>
  <si>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</si>
  <si>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</si>
  <si>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</si>
  <si>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</si>
  <si>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</si>
  <si>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</si>
  <si>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</si>
  <si>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</si>
  <si>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</si>
  <si>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</si>
  <si>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</si>
  <si>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</si>
  <si>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</si>
  <si>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</si>
  <si>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</si>
  <si>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</si>
  <si>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</si>
  <si>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</si>
  <si>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</si>
  <si>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</si>
  <si>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</si>
  <si>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</si>
  <si>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</si>
  <si>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</si>
  <si>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</si>
  <si>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</si>
  <si>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</si>
  <si>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</si>
  <si>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</si>
  <si>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</si>
  <si>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</si>
  <si>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</si>
  <si>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</si>
  <si>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</si>
  <si>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</si>
  <si>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</si>
  <si>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</si>
  <si>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</si>
  <si>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</si>
  <si>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</si>
  <si>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</si>
  <si>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</si>
  <si>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</si>
  <si>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</si>
  <si>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</si>
  <si>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</si>
  <si>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</si>
  <si>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</si>
  <si>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</si>
  <si>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</si>
  <si>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</si>
  <si>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</si>
  <si>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</si>
  <si>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</si>
  <si>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</si>
  <si>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</si>
  <si>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</si>
  <si>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</si>
  <si>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</si>
  <si>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</si>
  <si>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</si>
  <si>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</si>
  <si>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</si>
  <si>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</si>
  <si>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</si>
  <si>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</si>
  <si>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</si>
  <si>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</si>
  <si>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</si>
  <si>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</si>
  <si>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</si>
  <si>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</si>
  <si>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</si>
  <si>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</si>
  <si>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</si>
  <si>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</si>
  <si>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</si>
  <si>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</si>
  <si>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</si>
  <si>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</si>
  <si>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</si>
  <si>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</si>
  <si>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</si>
  <si>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</si>
  <si>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</si>
  <si>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</si>
  <si>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</si>
  <si>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ND3</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</si>
  <si>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</si>
  <si>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</si>
  <si>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</si>
  <si>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</si>
  <si>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</si>
  <si>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</si>
  <si>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</si>
  <si>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</si>
  <si>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</si>
  <si>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</si>
  <si>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</si>
  <si>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</si>
  <si>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</si>
  <si>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</si>
  <si>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</si>
  <si>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</si>
  <si>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</si>
  <si>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</si>
  <si>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</si>
  <si>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</si>
  <si>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</si>
  <si>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</si>
  <si>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</si>
  <si>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</si>
  <si>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&lt;=50</t>
  </si>
  <si>
    <t>M.7A.16.2</t>
  </si>
  <si>
    <t>&gt;50 &lt;=100</t>
  </si>
  <si>
    <t>M.7A.16.3</t>
  </si>
  <si>
    <t>&gt;100 &lt;=150</t>
  </si>
  <si>
    <t>M.7A.16.4</t>
  </si>
  <si>
    <t>&gt;150 &lt;=200</t>
  </si>
  <si>
    <t>M.7A.16.5</t>
  </si>
  <si>
    <t>&gt;200 &lt;=250</t>
  </si>
  <si>
    <t>M.7A.16.6</t>
  </si>
  <si>
    <t>&gt;250&lt;=300</t>
  </si>
  <si>
    <t>M.7A.16.7</t>
  </si>
  <si>
    <t>&gt;300</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</si>
  <si>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</si>
  <si>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</si>
  <si>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</si>
  <si>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</si>
  <si>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</si>
  <si>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</si>
  <si>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</si>
  <si>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</si>
  <si>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</si>
  <si>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</si>
  <si>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</si>
  <si>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</si>
  <si>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</si>
  <si>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</si>
  <si>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</si>
  <si>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</si>
  <si>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</si>
  <si>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</si>
  <si>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</si>
  <si>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</si>
  <si>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</si>
  <si>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</si>
  <si>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</si>
  <si>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</si>
  <si>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</si>
  <si>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</si>
  <si>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</si>
  <si>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</si>
  <si>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</si>
  <si>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</si>
  <si>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</si>
  <si>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</si>
  <si>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</si>
  <si>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</si>
  <si>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</si>
  <si>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</si>
  <si>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</si>
  <si>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</si>
  <si>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</si>
  <si>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</si>
  <si>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</si>
  <si>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</si>
  <si>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</si>
  <si>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</si>
  <si>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</si>
  <si>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</si>
  <si>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</si>
  <si>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</si>
  <si>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</si>
  <si>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</si>
  <si>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</si>
  <si>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</si>
  <si>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</si>
  <si>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</si>
  <si>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</si>
  <si>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</si>
  <si>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</si>
  <si>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</si>
  <si>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</si>
  <si>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</si>
  <si>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</si>
  <si>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</si>
  <si>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</si>
  <si>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M.7A.20.1</t>
  </si>
  <si>
    <t>&lt;=10</t>
  </si>
  <si>
    <t>M.7A.20.2</t>
  </si>
  <si>
    <t>&gt;10&lt;=20</t>
  </si>
  <si>
    <t>M.7A.20.3</t>
  </si>
  <si>
    <t>&gt;20&lt;=30</t>
  </si>
  <si>
    <t>M.7A.20.4</t>
  </si>
  <si>
    <t>&gt;30&lt;=40</t>
  </si>
  <si>
    <t>M.7A.20.5</t>
  </si>
  <si>
    <t>&gt;40&lt;=50</t>
  </si>
  <si>
    <t>M.7A.20.6</t>
  </si>
  <si>
    <t>&gt;50&lt;=60</t>
  </si>
  <si>
    <t>M.7A.20.7</t>
  </si>
  <si>
    <t>&gt;60&lt;=70</t>
  </si>
  <si>
    <t>M.7A.20.8</t>
  </si>
  <si>
    <t>&gt;70</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</si>
  <si>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</si>
  <si>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</si>
  <si>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</si>
  <si>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</si>
  <si>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</si>
  <si>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</si>
  <si>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</si>
  <si>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</si>
  <si>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</si>
  <si>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</si>
  <si>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</si>
  <si>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</si>
  <si>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</si>
  <si>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</si>
  <si>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</si>
  <si>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</si>
  <si>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</si>
  <si>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</si>
  <si>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</si>
  <si>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</si>
  <si>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</si>
  <si>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</si>
  <si>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</si>
  <si>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</si>
  <si>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</si>
  <si>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</si>
  <si>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</si>
  <si>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</si>
  <si>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</si>
  <si>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</si>
  <si>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</si>
  <si>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</si>
  <si>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</si>
  <si>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</si>
  <si>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</si>
  <si>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</si>
  <si>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</si>
  <si>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</si>
  <si>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</si>
  <si>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</si>
  <si>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</si>
  <si>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</si>
  <si>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</si>
  <si>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</si>
  <si>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</si>
  <si>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</si>
  <si>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</si>
  <si>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</si>
  <si>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</si>
  <si>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</si>
  <si>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</si>
  <si>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</si>
  <si>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</si>
  <si>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</si>
  <si>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</si>
  <si>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</si>
  <si>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</si>
  <si>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</si>
  <si>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</si>
  <si>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</si>
  <si>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</si>
  <si>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</si>
  <si>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</si>
  <si>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</si>
  <si>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</si>
  <si>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</si>
  <si>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</si>
  <si>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</si>
  <si>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</si>
  <si>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</si>
  <si>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</si>
  <si>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</si>
  <si>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</si>
  <si>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</si>
  <si>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</si>
  <si>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</si>
  <si>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</si>
  <si>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</si>
  <si>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</si>
  <si>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</si>
  <si>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</si>
  <si>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</si>
  <si>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</si>
  <si>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</si>
  <si>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</si>
  <si>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</si>
  <si>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</si>
  <si>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</si>
  <si>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</si>
  <si>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</si>
  <si>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</si>
  <si>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[Mark as ND1 if not relevant]</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</si>
  <si>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</si>
  <si>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</si>
  <si>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</si>
  <si>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</si>
  <si>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</si>
  <si>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</si>
  <si>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</si>
  <si>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</si>
  <si>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</si>
  <si>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</si>
  <si>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</si>
  <si>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</si>
  <si>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</si>
  <si>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</si>
  <si>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</si>
  <si>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</si>
  <si>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</si>
  <si>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</si>
  <si>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</si>
  <si>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</si>
  <si>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</si>
  <si>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</si>
  <si>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</si>
  <si>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</si>
  <si>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</si>
  <si>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</si>
  <si>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</si>
  <si>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</si>
  <si>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</si>
  <si>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</si>
  <si>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</si>
  <si>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</si>
  <si>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</si>
  <si>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</si>
  <si>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</si>
  <si>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</si>
  <si>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</si>
  <si>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</si>
  <si>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</si>
  <si>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</si>
  <si>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</si>
  <si>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</si>
  <si>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</si>
  <si>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</si>
  <si>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</si>
  <si>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</si>
  <si>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</si>
  <si>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</si>
  <si>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</si>
  <si>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</si>
  <si>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</si>
  <si>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</si>
  <si>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</si>
  <si>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</si>
  <si>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</si>
  <si>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</si>
  <si>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</si>
  <si>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</si>
  <si>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</si>
  <si>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</si>
  <si>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</si>
  <si>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</si>
  <si>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</si>
  <si>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</si>
  <si>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</si>
  <si>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</si>
  <si>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</si>
  <si>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</si>
  <si>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</si>
  <si>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</si>
  <si>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</si>
  <si>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</si>
  <si>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</si>
  <si>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</si>
  <si>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</si>
  <si>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</si>
  <si>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</si>
  <si>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</si>
  <si>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</si>
  <si>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</si>
  <si>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</si>
  <si>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</si>
  <si>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</si>
  <si>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</si>
  <si>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</si>
  <si>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</si>
  <si>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</si>
  <si>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</si>
  <si>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</si>
  <si>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</si>
  <si>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</si>
  <si>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</si>
  <si>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</si>
  <si>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</si>
  <si>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</si>
  <si>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</si>
  <si>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</si>
  <si>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</si>
  <si>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</si>
  <si>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</si>
  <si>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</si>
  <si>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</si>
  <si>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</si>
  <si>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</si>
  <si>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</si>
  <si>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</si>
  <si>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</si>
  <si>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</si>
  <si>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</si>
  <si>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</si>
  <si>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</si>
  <si>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</si>
  <si>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</si>
  <si>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</si>
  <si>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</si>
  <si>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</si>
  <si>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</si>
  <si>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</si>
  <si>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</si>
  <si>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</si>
  <si>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</si>
  <si>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</si>
  <si>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</si>
  <si>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</si>
  <si>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</si>
  <si>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</si>
  <si>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</si>
  <si>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</si>
  <si>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</si>
  <si>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</si>
  <si>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</si>
  <si>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</si>
  <si>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</si>
  <si>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</si>
  <si>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</si>
  <si>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</si>
  <si>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</si>
  <si>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</si>
  <si>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</si>
  <si>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</si>
  <si>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</si>
  <si>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</si>
  <si>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</si>
  <si>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</si>
  <si>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</si>
  <si>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</si>
  <si>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</si>
  <si>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</si>
  <si>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</si>
  <si>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</si>
  <si>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</si>
  <si>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</si>
  <si>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</si>
  <si>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</si>
  <si>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</si>
  <si>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</si>
  <si>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</si>
  <si>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</si>
  <si>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</si>
  <si>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</si>
  <si>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</si>
  <si>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</si>
  <si>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</si>
  <si>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</si>
  <si>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</si>
  <si>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</si>
  <si>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</si>
  <si>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</si>
  <si>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of which up to 1mn euros</t>
  </si>
  <si>
    <t>PS.8.2.3</t>
  </si>
  <si>
    <t>    of which more than 1mn euros up to 10mn euros</t>
  </si>
  <si>
    <t>PS.8.2.4</t>
  </si>
  <si>
    <t>    of which more than 10mn euros up to 20mn euros</t>
  </si>
  <si>
    <t>PS.8.2.5</t>
  </si>
  <si>
    <t>    of which more than 20mn euros up to 50mn euros</t>
  </si>
  <si>
    <t>PS.8.2.6</t>
  </si>
  <si>
    <t>    of which more than 50mn euros</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</si>
  <si>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</si>
  <si>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</si>
  <si>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</si>
  <si>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</si>
  <si>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</si>
  <si>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</si>
  <si>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</si>
  <si>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</si>
  <si>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</si>
  <si>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</si>
  <si>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</si>
  <si>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</si>
  <si>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</si>
  <si>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</si>
  <si>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</si>
  <si>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</si>
  <si>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</si>
  <si>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</si>
  <si>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</si>
  <si>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</si>
  <si>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</si>
  <si>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</si>
  <si>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</si>
  <si>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</si>
  <si>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</si>
  <si>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</si>
  <si>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</si>
  <si>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</si>
  <si>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</si>
  <si>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</si>
  <si>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</si>
  <si>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</si>
  <si>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</si>
  <si>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</si>
  <si>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</si>
  <si>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</si>
  <si>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</si>
  <si>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</si>
  <si>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</si>
  <si>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</si>
  <si>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</si>
  <si>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</si>
  <si>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</si>
  <si>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</si>
  <si>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</si>
  <si>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</si>
  <si>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</si>
  <si>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</si>
  <si>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</si>
  <si>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</si>
  <si>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</si>
  <si>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</si>
  <si>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</si>
  <si>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</si>
  <si>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</si>
  <si>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</si>
  <si>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</si>
  <si>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</si>
  <si>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</si>
  <si>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</si>
  <si>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</si>
  <si>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</si>
  <si>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</si>
  <si>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</si>
  <si>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</si>
  <si>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</si>
  <si>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</si>
  <si>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</si>
  <si>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</si>
  <si>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</si>
  <si>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</si>
  <si>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</si>
  <si>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</si>
  <si>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</si>
  <si>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</si>
  <si>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</si>
  <si>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</si>
  <si>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</si>
  <si>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Andalusia</t>
  </si>
  <si>
    <t>PS.8.5.2</t>
  </si>
  <si>
    <t>Aragon</t>
  </si>
  <si>
    <t>PS.8.5.3</t>
  </si>
  <si>
    <t>Asturias</t>
  </si>
  <si>
    <t>PS.8.5.4</t>
  </si>
  <si>
    <t>Balearic Islands</t>
  </si>
  <si>
    <t>PS.8.5.5</t>
  </si>
  <si>
    <t>Basque Country</t>
  </si>
  <si>
    <t>PS.8.5.6</t>
  </si>
  <si>
    <t>Canary Islands</t>
  </si>
  <si>
    <t>PS.8.5.7</t>
  </si>
  <si>
    <t>Cantabria</t>
  </si>
  <si>
    <t>PS.8.5.8</t>
  </si>
  <si>
    <t>Castile La Mancha</t>
  </si>
  <si>
    <t>PS.8.5.9</t>
  </si>
  <si>
    <t>Castile León</t>
  </si>
  <si>
    <t>PS.8.5.10</t>
  </si>
  <si>
    <t>Catalonia</t>
  </si>
  <si>
    <t>PS.8.5.11</t>
  </si>
  <si>
    <t>Ceuta</t>
  </si>
  <si>
    <t>PS.8.5.12</t>
  </si>
  <si>
    <t>Extremadura</t>
  </si>
  <si>
    <t>PS.8.5.13</t>
  </si>
  <si>
    <t>Galicia</t>
  </si>
  <si>
    <t>PS.8.5.14</t>
  </si>
  <si>
    <t>La Rioja</t>
  </si>
  <si>
    <t>PS.8.5.15</t>
  </si>
  <si>
    <t>Madrid</t>
  </si>
  <si>
    <t>PS.8.5.16</t>
  </si>
  <si>
    <t>Melilla</t>
  </si>
  <si>
    <t>PS.8.5.17</t>
  </si>
  <si>
    <t>Murcia</t>
  </si>
  <si>
    <t>PS.8.5.18</t>
  </si>
  <si>
    <t>Navarre</t>
  </si>
  <si>
    <t>PS.8.5.19</t>
  </si>
  <si>
    <t>Valencia</t>
  </si>
  <si>
    <t>PS.8.5.20</t>
  </si>
  <si>
    <t>Others/ No info</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</si>
  <si>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</si>
  <si>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</si>
  <si>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</si>
  <si>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</si>
  <si>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</si>
  <si>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</si>
  <si>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</si>
  <si>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</si>
  <si>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</si>
  <si>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</si>
  <si>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</si>
  <si>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</si>
  <si>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</si>
  <si>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</si>
  <si>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</si>
  <si>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</si>
  <si>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</si>
  <si>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</si>
  <si>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</si>
  <si>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</si>
  <si>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</si>
  <si>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</si>
  <si>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</si>
  <si>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</si>
  <si>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</si>
  <si>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</si>
  <si>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</si>
  <si>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</si>
  <si>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</si>
  <si>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</si>
  <si>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</si>
  <si>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</si>
  <si>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</si>
  <si>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</si>
  <si>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</si>
  <si>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</si>
  <si>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</si>
  <si>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</si>
  <si>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</si>
  <si>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</si>
  <si>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</si>
  <si>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</si>
  <si>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</si>
  <si>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</si>
  <si>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</si>
  <si>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</si>
  <si>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</si>
  <si>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</si>
  <si>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</si>
  <si>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</si>
  <si>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</si>
  <si>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</si>
  <si>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</si>
  <si>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</si>
  <si>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</si>
  <si>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</si>
  <si>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</si>
  <si>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</si>
  <si>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</si>
  <si>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</si>
  <si>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</si>
  <si>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</si>
  <si>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</si>
  <si>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</si>
  <si>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</si>
  <si>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</si>
  <si>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</si>
  <si>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</si>
  <si>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</si>
  <si>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</si>
  <si>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</si>
  <si>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</si>
  <si>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</si>
  <si>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</si>
  <si>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</si>
  <si>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</si>
  <si>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</si>
  <si>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</si>
  <si>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</si>
  <si>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</si>
  <si>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</si>
  <si>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</si>
  <si>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</si>
  <si>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</si>
  <si>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</si>
  <si>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</si>
  <si>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</si>
  <si>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</si>
  <si>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</si>
  <si>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</si>
  <si>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</si>
  <si>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</si>
  <si>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</si>
  <si>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</si>
  <si>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</si>
  <si>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</si>
  <si>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</si>
  <si>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</si>
  <si>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</si>
  <si>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</si>
  <si>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</si>
  <si>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</si>
  <si>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</si>
  <si>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</si>
  <si>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</si>
  <si>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</si>
  <si>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</si>
  <si>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</si>
  <si>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</si>
  <si>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</si>
  <si>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</si>
  <si>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</si>
  <si>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</si>
  <si>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</si>
  <si>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</si>
  <si>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</si>
  <si>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</si>
  <si>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</si>
  <si>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</si>
  <si>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</si>
  <si>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</si>
  <si>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</si>
  <si>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</si>
  <si>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</si>
  <si>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</si>
  <si>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</si>
  <si>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</si>
  <si>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</si>
  <si>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</si>
  <si>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</si>
  <si>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</si>
  <si>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</si>
  <si>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</si>
  <si>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</si>
  <si>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</si>
  <si>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</si>
  <si>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</si>
  <si>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</si>
  <si>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</si>
  <si>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</si>
  <si>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</si>
  <si>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</si>
  <si>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</si>
  <si>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</si>
  <si>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</si>
  <si>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</si>
  <si>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</si>
  <si>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</si>
  <si>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</si>
  <si>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</si>
  <si>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</si>
  <si>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</si>
  <si>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</si>
  <si>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</si>
  <si>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</si>
  <si>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</si>
  <si>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</si>
  <si>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</si>
  <si>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</si>
  <si>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</si>
  <si>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</si>
  <si>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</si>
  <si>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</si>
  <si>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</si>
  <si>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</si>
  <si>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</si>
  <si>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</si>
  <si>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</si>
  <si>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</si>
  <si>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</si>
  <si>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</si>
  <si>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</si>
  <si>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</si>
  <si>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</si>
  <si>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</si>
  <si>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</si>
  <si>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</si>
  <si>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</si>
  <si>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</si>
  <si>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</si>
  <si>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</si>
  <si>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</si>
  <si>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</si>
  <si>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</si>
  <si>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</si>
  <si>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</si>
  <si>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</si>
  <si>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</si>
  <si>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</si>
  <si>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</si>
  <si>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</si>
  <si>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</si>
  <si>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</si>
  <si>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</si>
  <si>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</si>
  <si>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</si>
  <si>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</si>
  <si>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</si>
  <si>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</si>
  <si>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</si>
  <si>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</si>
  <si>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</si>
  <si>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</si>
  <si>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</si>
  <si>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</si>
  <si>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</si>
  <si>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</si>
  <si>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</si>
  <si>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</si>
  <si>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</si>
  <si>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</si>
  <si>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</si>
  <si>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</si>
  <si>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</si>
  <si>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</si>
  <si>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</si>
  <si>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</si>
  <si>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</si>
  <si>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</si>
  <si>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</si>
  <si>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</si>
  <si>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</si>
  <si>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</si>
  <si>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</si>
  <si>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</si>
  <si>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</si>
  <si>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</si>
  <si>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</si>
  <si>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</si>
  <si>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</si>
  <si>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</si>
  <si>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</si>
  <si>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</si>
  <si>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</si>
  <si>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</si>
  <si>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</si>
  <si>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</si>
  <si>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</si>
  <si>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</si>
  <si>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</si>
  <si>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</si>
  <si>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</si>
  <si>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</si>
  <si>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</si>
  <si>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</si>
  <si>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</si>
  <si>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</si>
  <si>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</si>
  <si>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</si>
  <si>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</si>
  <si>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</si>
  <si>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</si>
  <si>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</si>
  <si>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</si>
  <si>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</si>
  <si>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</si>
  <si>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</si>
  <si>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</si>
  <si>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</si>
  <si>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</si>
  <si>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</si>
  <si>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</si>
  <si>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</si>
  <si>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</si>
  <si>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</si>
  <si>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</si>
  <si>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</si>
  <si>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</si>
  <si>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</si>
  <si>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</si>
  <si>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</si>
  <si>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</si>
  <si>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</si>
  <si>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HG.1.2</t>
  </si>
  <si>
    <t>HG.1.3</t>
  </si>
  <si>
    <t>HG.1.4</t>
  </si>
  <si>
    <t>Interest Rate Types</t>
  </si>
  <si>
    <t>Fixed Rate (rate constant &gt; 1 year); Floating Rate (rate constant ≤ 1 year)</t>
  </si>
  <si>
    <t>HG.1.5</t>
  </si>
  <si>
    <t>Residual Life Buckets of Cover assets [i.e. how is the contractual and/or expected residual life defined? What assumptions eg, in terms of prepayments? etc.]</t>
  </si>
  <si>
    <t> WA life should be interpreted as the length of time that the loan amount of unpaid principal remains outstanding, based on the principal paydowns schedule</t>
  </si>
  <si>
    <t>HG.1.6</t>
  </si>
  <si>
    <t xml:space="preserve">Maturity Buckets of Covered Bonds [i.e. how is the contractual and/or expected maturity defined? What maturity structure (hard bullet, soft bullet, conditional pass through)? Under what conditions/circumstances? Etc.] </t>
  </si>
  <si>
    <t xml:space="preserve"> WA life should be interpreted as the length of time that the covered bond remains outstanding, based on the principal paydowns schedule. All cover bonds follow a hard bullet system.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</si>
  <si>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</si>
  <si>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</si>
  <si>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</si>
  <si>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</si>
  <si>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</si>
  <si>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</si>
  <si>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</si>
  <si>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</si>
  <si>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</si>
  <si>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</si>
  <si>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</si>
  <si>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</si>
  <si>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</si>
  <si>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</si>
  <si>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</si>
  <si>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</si>
  <si>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</si>
  <si>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</si>
  <si>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</si>
  <si>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</si>
  <si>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</si>
  <si>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</si>
  <si>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</si>
  <si>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</si>
  <si>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</si>
  <si>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</si>
  <si>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</si>
  <si>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</si>
  <si>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HG.2.3</t>
  </si>
  <si>
    <t xml:space="preserve">New Property and Existing Property </t>
  </si>
  <si>
    <t xml:space="preserve"> "New property" must be no older than 5 years from the year of construction, while "existing property" will be more than 5 years old.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</si>
  <si>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</si>
  <si>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</si>
  <si>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</si>
  <si>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</si>
  <si>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</si>
  <si>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</si>
  <si>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</si>
  <si>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</si>
  <si>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</si>
  <si>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</si>
  <si>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</si>
  <si>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</si>
  <si>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</si>
  <si>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</si>
  <si>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</si>
  <si>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</si>
  <si>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</si>
  <si>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</si>
  <si>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</si>
  <si>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</si>
  <si>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</si>
  <si>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OHG.3.1</t>
  </si>
  <si>
    <t>OHG.3.2</t>
  </si>
  <si>
    <t>OHG.3.3</t>
  </si>
  <si>
    <t>4. Glossary - Extra national and/or Issuer Items</t>
  </si>
  <si>
    <t>HG.4.1</t>
  </si>
  <si>
    <t>Other definitions deemed relevant</t>
  </si>
  <si>
    <t>OHG.4.1</t>
  </si>
  <si>
    <t>OHG.4.2</t>
  </si>
  <si>
    <t>Weighted Average Maturity (months)</t>
  </si>
  <si>
    <t>Remaining contractual loan maturity, without considering the amortisation schedule of each installment</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</si>
  <si>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</si>
  <si>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</si>
  <si>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</si>
  <si>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</si>
  <si>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</si>
  <si>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</si>
  <si>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</si>
  <si>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</si>
  <si>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</si>
  <si>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</si>
  <si>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</si>
  <si>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</si>
  <si>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</si>
  <si>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</si>
  <si>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</si>
  <si>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</si>
  <si>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</si>
  <si>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</si>
  <si>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</si>
  <si>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</si>
  <si>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BANCO BILBAO VIZCAYA ARGENTARIA, S.A.</t>
  </si>
  <si>
    <t>K8MS7FD7N5Z2WQ51AZ71</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</si>
  <si>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</si>
  <si>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</si>
  <si>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</si>
  <si>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</si>
  <si>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</si>
  <si>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</si>
  <si>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</si>
  <si>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</si>
  <si>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</si>
  <si>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</si>
  <si>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</si>
  <si>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</si>
  <si>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</si>
  <si>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</si>
  <si>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</si>
  <si>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</si>
  <si>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</si>
  <si>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</si>
  <si>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</si>
  <si>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Deloitte Advisory, S.L.</t>
  </si>
  <si>
    <t>95980093GNZMDFDMW087</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</si>
  <si>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</si>
  <si>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</si>
  <si>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</si>
  <si>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</si>
  <si>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</si>
  <si>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</si>
  <si>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</si>
  <si>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</si>
  <si>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</si>
  <si>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</si>
  <si>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</si>
  <si>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</si>
  <si>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</si>
  <si>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</si>
  <si>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</si>
  <si>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</si>
  <si>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</si>
  <si>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</si>
  <si>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</si>
  <si>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</si>
  <si>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</si>
  <si>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</si>
  <si>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</si>
  <si>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</si>
  <si>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</si>
  <si>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</si>
  <si>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</si>
  <si>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</si>
  <si>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</si>
  <si>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</si>
  <si>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</si>
  <si>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</si>
  <si>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</si>
  <si>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</si>
  <si>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</si>
  <si>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</si>
  <si>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</si>
  <si>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</si>
  <si>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</si>
  <si>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</si>
  <si>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</si>
  <si>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</si>
  <si>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</si>
  <si>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</si>
  <si>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</si>
  <si>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</si>
  <si>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</si>
  <si>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</si>
  <si>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</si>
  <si>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</si>
  <si>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</si>
  <si>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</si>
  <si>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</si>
  <si>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</si>
  <si>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</si>
  <si>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</si>
  <si>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Weighted Average Seasoning (months) residencial</t>
  </si>
  <si>
    <t>OE.3.1.2</t>
  </si>
  <si>
    <t>Weighted Average Maturity (months)residencial</t>
  </si>
  <si>
    <t>OE.3.1.3</t>
  </si>
  <si>
    <t>Weighted Average Seasoning (months) comercial</t>
  </si>
  <si>
    <t>OE.3.1.4</t>
  </si>
  <si>
    <t>Weighted Average Maturity (months)comercial</t>
  </si>
  <si>
    <t>2. Arrears</t>
  </si>
  <si>
    <t>% Total Loans</t>
  </si>
  <si>
    <t>E.3.2.1</t>
  </si>
  <si>
    <t>1-&lt;30 days</t>
  </si>
  <si>
    <t>E.3.2.2</t>
  </si>
  <si>
    <t>30-&lt;60 days</t>
  </si>
  <si>
    <t>E.3.2.3</t>
  </si>
  <si>
    <t>60-&lt;90 days</t>
  </si>
  <si>
    <t>E.3.2.4</t>
  </si>
  <si>
    <t>90-&lt;180 days</t>
  </si>
  <si>
    <t>E.3.2.5</t>
  </si>
  <si>
    <t>&gt;= 180 days</t>
  </si>
  <si>
    <t>OE.3.2.1</t>
  </si>
  <si>
    <t>OE.3.2.2</t>
  </si>
  <si>
    <t>OE.3.2.3</t>
  </si>
  <si>
    <t>OE.3.2.4</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</si>
  <si>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</si>
  <si>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</si>
  <si>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</si>
  <si>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</si>
  <si>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</si>
  <si>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</si>
  <si>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</si>
  <si>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</si>
  <si>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</si>
  <si>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</si>
  <si>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</si>
  <si>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</si>
  <si>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</si>
  <si>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</si>
  <si>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</si>
  <si>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</si>
  <si>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</si>
  <si>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</si>
  <si>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</si>
  <si>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</si>
  <si>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</si>
  <si>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</si>
  <si>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</si>
  <si>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</si>
  <si>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</si>
  <si>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</si>
  <si>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</si>
  <si>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</si>
  <si>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</si>
  <si>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</si>
  <si>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</si>
  <si>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</si>
  <si>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</si>
  <si>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</si>
  <si>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</si>
  <si>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</si>
  <si>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</si>
  <si>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</si>
  <si>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</si>
  <si>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</si>
  <si>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</si>
  <si>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</si>
  <si>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</si>
  <si>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</si>
  <si>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</si>
  <si>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</si>
  <si>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</si>
  <si>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</si>
  <si>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</si>
  <si>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</si>
  <si>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</si>
  <si>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</si>
  <si>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</si>
  <si>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</si>
  <si>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</si>
  <si>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</si>
  <si>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</si>
  <si>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</si>
  <si>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</si>
  <si>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</si>
  <si>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</si>
  <si>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</si>
  <si>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</si>
  <si>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</si>
  <si>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</si>
  <si>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</si>
  <si>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</si>
  <si>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</si>
  <si>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</si>
  <si>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</si>
  <si>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</si>
  <si>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</si>
  <si>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</si>
  <si>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</si>
  <si>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</si>
  <si>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</si>
  <si>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</si>
  <si>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</si>
  <si>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</si>
  <si>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</si>
  <si>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</si>
  <si>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</si>
  <si>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</si>
  <si>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</si>
  <si>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</si>
  <si>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</si>
  <si>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</si>
  <si>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</si>
  <si>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</si>
  <si>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</si>
  <si>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</si>
  <si>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</si>
  <si>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</si>
  <si>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</si>
  <si>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</si>
  <si>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</si>
  <si>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</si>
  <si>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</si>
  <si>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</si>
  <si>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</si>
  <si>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</si>
  <si>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</si>
  <si>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</si>
  <si>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</si>
  <si>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</si>
  <si>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</si>
  <si>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</si>
  <si>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</si>
  <si>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</si>
  <si>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</si>
  <si>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</si>
  <si>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</si>
  <si>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</si>
  <si>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</si>
  <si>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</si>
  <si>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</si>
  <si>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</si>
  <si>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</si>
  <si>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</si>
  <si>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</si>
  <si>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</si>
  <si>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</si>
  <si>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</si>
  <si>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</si>
  <si>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</si>
  <si>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</si>
  <si>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</si>
  <si>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</si>
  <si>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</si>
  <si>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</si>
  <si>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</si>
  <si>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</si>
  <si>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</si>
  <si>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</si>
  <si>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</si>
  <si>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</si>
  <si>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</si>
  <si>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</si>
  <si>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</si>
  <si>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</si>
  <si>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</si>
  <si>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</si>
  <si>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</si>
  <si>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</si>
  <si>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</si>
  <si>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</si>
  <si>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</si>
  <si>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</si>
  <si>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</si>
  <si>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</si>
  <si>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</si>
  <si>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</si>
  <si>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</si>
  <si>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</si>
  <si>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</si>
  <si>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</si>
  <si>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</si>
  <si>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</si>
  <si>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</si>
  <si>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</si>
  <si>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</si>
  <si>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</si>
  <si>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</si>
  <si>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</si>
  <si>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</si>
  <si>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</si>
  <si>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</si>
  <si>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</si>
  <si>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</si>
  <si>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</si>
  <si>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</si>
  <si>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</si>
  <si>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</si>
  <si>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</si>
  <si>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</si>
  <si>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</si>
  <si>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</si>
  <si>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</si>
  <si>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</si>
  <si>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</si>
  <si>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</si>
  <si>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</si>
  <si>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</si>
  <si>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</si>
  <si>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</si>
  <si>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</si>
  <si>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</si>
  <si>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</si>
  <si>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</si>
  <si>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</si>
  <si>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</si>
  <si>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</si>
  <si>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</si>
  <si>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</si>
  <si>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</si>
  <si>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</si>
  <si>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</si>
  <si>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</si>
  <si>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</si>
  <si>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</si>
  <si>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</si>
  <si>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</si>
  <si>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</si>
  <si>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</si>
  <si>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</si>
  <si>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</si>
  <si>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</si>
  <si>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</si>
  <si>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</si>
  <si>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</si>
  <si>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</si>
  <si>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</si>
  <si>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</si>
  <si>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</si>
  <si>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</si>
  <si>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</si>
  <si>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</si>
  <si>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</si>
  <si>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</si>
  <si>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</si>
  <si>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</si>
  <si>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</si>
  <si>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</si>
  <si>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</si>
  <si>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</si>
  <si>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</si>
  <si>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</si>
  <si>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</si>
  <si>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</si>
  <si>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</si>
  <si>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</si>
  <si>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</si>
  <si>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</si>
  <si>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</si>
  <si>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</si>
  <si>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</si>
  <si>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</si>
  <si>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</si>
  <si>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</si>
  <si>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</si>
  <si>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</si>
  <si>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</si>
  <si>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</si>
  <si>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</si>
  <si>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</si>
  <si>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</si>
  <si>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</si>
  <si>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</si>
  <si>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</si>
  <si>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</si>
  <si>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</si>
  <si>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</si>
  <si>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</si>
  <si>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</si>
  <si>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</si>
  <si>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</si>
  <si>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</si>
  <si>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</si>
  <si>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</si>
  <si>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</si>
  <si>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</si>
  <si>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</si>
  <si>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</si>
  <si>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</si>
  <si>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</si>
  <si>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</si>
  <si>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</si>
  <si>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</si>
  <si>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</si>
  <si>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</si>
  <si>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</si>
  <si>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</si>
  <si>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</si>
  <si>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</si>
  <si>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</si>
  <si>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</si>
  <si>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</si>
  <si>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</si>
  <si>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</si>
  <si>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</si>
  <si>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</si>
  <si>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</si>
  <si>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</si>
  <si>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</si>
  <si>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</si>
  <si>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</si>
  <si>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</si>
  <si>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</si>
  <si>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</si>
  <si>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</si>
  <si>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</si>
  <si>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</si>
  <si>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</si>
  <si>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</si>
  <si>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</si>
  <si>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</si>
  <si>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</si>
  <si>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</si>
  <si>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</si>
  <si>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</si>
  <si>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</si>
  <si>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A</t>
  </si>
  <si>
    <t>SM.2A.15.2</t>
  </si>
  <si>
    <t>B</t>
  </si>
  <si>
    <t>SM.2A.15.3</t>
  </si>
  <si>
    <t>C</t>
  </si>
  <si>
    <t>SM.2A.15.4</t>
  </si>
  <si>
    <t>D</t>
  </si>
  <si>
    <t>SM.2A.15.5</t>
  </si>
  <si>
    <t>E</t>
  </si>
  <si>
    <t>SM.2A.15.6</t>
  </si>
  <si>
    <t>F</t>
  </si>
  <si>
    <t>SM.2A.15.7</t>
  </si>
  <si>
    <t>G</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</si>
  <si>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</si>
  <si>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</si>
  <si>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</si>
  <si>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</si>
  <si>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</si>
  <si>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</si>
  <si>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</si>
  <si>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</si>
  <si>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</si>
  <si>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</si>
  <si>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</si>
  <si>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</si>
  <si>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</si>
  <si>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</si>
  <si>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</si>
  <si>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</si>
  <si>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</si>
  <si>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</si>
  <si>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</si>
  <si>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</si>
  <si>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</si>
  <si>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</si>
  <si>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</si>
  <si>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</si>
  <si>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</si>
  <si>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</si>
  <si>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</si>
  <si>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</si>
  <si>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</si>
  <si>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</si>
  <si>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</si>
  <si>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</si>
  <si>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</si>
  <si>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</si>
  <si>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</si>
  <si>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</si>
  <si>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</si>
  <si>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</si>
  <si>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</si>
  <si>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</si>
  <si>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</si>
  <si>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</si>
  <si>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</si>
  <si>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</si>
  <si>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</si>
  <si>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</si>
  <si>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</si>
  <si>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</si>
  <si>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</si>
  <si>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</si>
  <si>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</si>
  <si>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</si>
  <si>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</si>
  <si>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</si>
  <si>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</si>
  <si>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</si>
  <si>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</si>
  <si>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</si>
  <si>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</si>
  <si>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</si>
  <si>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</si>
  <si>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</si>
  <si>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</si>
  <si>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</si>
  <si>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</si>
  <si>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</si>
  <si>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</si>
  <si>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</si>
  <si>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</si>
  <si>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</si>
  <si>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</si>
  <si>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</si>
  <si>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</si>
  <si>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</si>
  <si>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</si>
  <si>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</si>
  <si>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</si>
  <si>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</si>
  <si>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</si>
  <si>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</si>
  <si>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</si>
  <si>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</si>
  <si>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</si>
  <si>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</si>
  <si>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</si>
  <si>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</si>
  <si>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</si>
  <si>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</si>
  <si>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</si>
  <si>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</si>
  <si>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</si>
  <si>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</si>
  <si>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</si>
  <si>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</si>
  <si>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</si>
  <si>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</si>
  <si>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</si>
  <si>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</si>
  <si>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</si>
  <si>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</si>
  <si>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</si>
  <si>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</si>
  <si>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</si>
  <si>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</si>
  <si>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</si>
  <si>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</si>
  <si>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</si>
  <si>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</si>
  <si>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</si>
  <si>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</si>
  <si>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</si>
  <si>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</si>
  <si>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</si>
  <si>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</si>
  <si>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</si>
  <si>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</si>
  <si>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</si>
  <si>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</si>
  <si>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</si>
  <si>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</si>
  <si>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</si>
  <si>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</si>
  <si>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</si>
  <si>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</si>
  <si>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</si>
  <si>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</si>
  <si>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</si>
  <si>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</si>
  <si>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</si>
  <si>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</si>
  <si>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</si>
  <si>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</si>
  <si>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</si>
  <si>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</si>
  <si>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</si>
  <si>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</si>
  <si>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</si>
  <si>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</si>
  <si>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</si>
  <si>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</si>
  <si>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</si>
  <si>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</si>
  <si>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</si>
  <si>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</si>
  <si>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</si>
  <si>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</si>
  <si>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</si>
  <si>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</si>
  <si>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</si>
  <si>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</si>
  <si>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</si>
  <si>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</si>
  <si>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</si>
  <si>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</si>
  <si>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</si>
  <si>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</si>
  <si>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</si>
  <si>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</si>
  <si>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</si>
  <si>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</si>
  <si>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</si>
  <si>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</si>
  <si>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</si>
  <si>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</si>
  <si>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</si>
  <si>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</si>
  <si>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</si>
  <si>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</si>
  <si>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</si>
  <si>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</si>
  <si>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</si>
  <si>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</si>
  <si>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</si>
  <si>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</si>
  <si>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</si>
  <si>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</si>
  <si>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</si>
  <si>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</si>
  <si>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</si>
  <si>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</si>
  <si>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</si>
  <si>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</si>
  <si>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</si>
  <si>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</si>
  <si>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</si>
  <si>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</si>
  <si>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</si>
  <si>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</si>
  <si>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</si>
  <si>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</si>
  <si>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</si>
  <si>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</si>
  <si>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</si>
  <si>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</si>
  <si>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</si>
  <si>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</si>
  <si>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</si>
  <si>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</si>
  <si>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</si>
  <si>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</si>
  <si>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</si>
  <si>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</si>
  <si>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</si>
  <si>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</si>
  <si>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</si>
  <si>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</si>
  <si>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</si>
  <si>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</si>
  <si>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</si>
  <si>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</si>
  <si>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</si>
  <si>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</si>
  <si>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</si>
  <si>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</si>
  <si>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</si>
  <si>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</si>
  <si>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</si>
  <si>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</si>
  <si>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</si>
  <si>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</si>
  <si>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</si>
  <si>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</si>
  <si>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</si>
  <si>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</si>
  <si>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</si>
  <si>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</si>
  <si>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</si>
  <si>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</si>
  <si>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</si>
  <si>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</si>
  <si>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</si>
  <si>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</si>
  <si>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</si>
  <si>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</si>
  <si>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</si>
  <si>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</si>
  <si>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</si>
  <si>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</si>
  <si>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</si>
  <si>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</si>
  <si>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</si>
  <si>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</si>
  <si>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</si>
  <si>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</si>
  <si>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</si>
  <si>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</si>
  <si>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</si>
  <si>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</si>
  <si>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</si>
  <si>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</si>
  <si>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</si>
  <si>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</si>
  <si>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</si>
  <si>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</si>
  <si>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</si>
  <si>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</si>
  <si>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</si>
  <si>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</si>
  <si>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</si>
  <si>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</si>
  <si>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</si>
  <si>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</si>
  <si>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</si>
  <si>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</si>
  <si>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</si>
  <si>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</si>
  <si>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</si>
  <si>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</si>
  <si>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</si>
  <si>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</si>
  <si>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</si>
  <si>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</si>
  <si>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</si>
  <si>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</si>
  <si>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</si>
  <si>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</si>
  <si>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</si>
  <si>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</si>
  <si>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</si>
  <si>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</si>
  <si>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</si>
  <si>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</si>
  <si>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</si>
  <si>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</si>
  <si>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</si>
  <si>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</si>
  <si>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</si>
  <si>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</si>
  <si>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</si>
  <si>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</si>
  <si>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</si>
  <si>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</si>
  <si>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</si>
  <si>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</si>
  <si>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</si>
  <si>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</si>
  <si>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</si>
  <si>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</si>
  <si>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</si>
  <si>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</si>
  <si>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</si>
  <si>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</si>
  <si>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</si>
  <si>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</si>
  <si>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</si>
  <si>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</si>
  <si>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</si>
  <si>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</si>
  <si>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</si>
  <si>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</si>
  <si>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</si>
  <si>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</si>
  <si>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</si>
  <si>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</si>
  <si>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</si>
  <si>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</si>
  <si>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</si>
  <si>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</si>
  <si>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</si>
  <si>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</si>
  <si>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</si>
  <si>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</si>
  <si>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</si>
  <si>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</si>
  <si>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</si>
  <si>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</si>
  <si>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</si>
  <si>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</si>
  <si>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</si>
  <si>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Basel Compliance, subject to national jursdiction (Y/N)</t>
  </si>
  <si>
    <t>CBD Compliance</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</si>
  <si>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</si>
  <si>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</si>
  <si>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</si>
  <si>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</si>
  <si>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</si>
  <si>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</si>
  <si>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</si>
  <si>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</si>
  <si>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</si>
  <si>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</si>
  <si>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</si>
  <si>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</si>
  <si>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</si>
  <si>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</si>
  <si>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</si>
  <si>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</si>
  <si>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</si>
  <si>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</si>
  <si>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</si>
  <si>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</si>
  <si>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</si>
  <si>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</si>
  <si>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</si>
  <si>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</si>
  <si>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</si>
  <si>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        Percentage of loans in default:</t>
  </si>
  <si>
    <t>G.4.1.14</t>
  </si>
  <si>
    <t>G.4.1.15</t>
  </si>
  <si>
    <t>G.4.1.16</t>
  </si>
  <si>
    <t>G.4.1.17</t>
  </si>
  <si>
    <t>G.4.1.18</t>
  </si>
  <si>
    <t>G.4.1.19</t>
  </si>
  <si>
    <t>G.4.1.20</t>
  </si>
  <si>
    <t>4. Compliance Art 14 CBD Check table</t>
  </si>
  <si>
    <t>HTT 2023</t>
  </si>
  <si>
    <r>
      <t xml:space="preserve">20. CO2 emission - by dwelling type </t>
    </r>
    <r>
      <rPr>
        <b/>
        <sz val="10"/>
        <rFont val="Calibri"/>
        <family val="2"/>
        <scheme val="minor"/>
      </rPr>
      <t>- as per national availability</t>
    </r>
  </si>
  <si>
    <t>Ton CO2 (per year)</t>
  </si>
  <si>
    <t>Ton CO2 (per year) (LTV adjusted)</t>
  </si>
  <si>
    <t>kg CO2/m2 (per year)</t>
  </si>
  <si>
    <t>Weighted Average</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</si>
  <si>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</si>
  <si>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</si>
  <si>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</si>
  <si>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</si>
  <si>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</si>
  <si>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</si>
  <si>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</si>
  <si>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</si>
  <si>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</si>
  <si>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</si>
  <si>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</si>
  <si>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</si>
  <si>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HG.1.14</t>
  </si>
  <si>
    <t>Loans in arrears more than 90 days, considering the full outstanding amount of the loan, not only the amount in arrears.</t>
  </si>
  <si>
    <t>HG.1.15</t>
  </si>
  <si>
    <t>Valuation Method</t>
  </si>
  <si>
    <t xml:space="preserve">several </t>
  </si>
  <si>
    <t>F1. Harmonised Transparency Template - Sustainable Mortgage Data</t>
  </si>
  <si>
    <t>G1. Crisis Mortgage Payment Holidays</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</si>
  <si>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</si>
  <si>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</si>
  <si>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</si>
  <si>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</si>
  <si>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</si>
  <si>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</si>
  <si>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</si>
  <si>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</si>
  <si>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</si>
  <si>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116 for Shipping Assets</t>
  </si>
  <si>
    <t>80 for Shipping Assets</t>
  </si>
  <si>
    <t>110 for Shipping Assets</t>
  </si>
  <si>
    <t>18 for Harmonised Glossary</t>
  </si>
  <si>
    <t>Andalucia</t>
  </si>
  <si>
    <t>Baleares</t>
  </si>
  <si>
    <t>Canarias</t>
  </si>
  <si>
    <t>Castilla La Mancha</t>
  </si>
  <si>
    <t>Castilla León</t>
  </si>
  <si>
    <t>CATALUÑA</t>
  </si>
  <si>
    <t>C.Valenciana</t>
  </si>
  <si>
    <t>Navarra</t>
  </si>
  <si>
    <t>Pais Vasco</t>
  </si>
  <si>
    <t xml:space="preserve">Ceuta </t>
  </si>
  <si>
    <t>20. CO2 emission - by dwelling type - as per national availability</t>
  </si>
  <si>
    <t>2024 Version</t>
  </si>
  <si>
    <t>HTT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</si>
</sst>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7">
    <numFmt numFmtId="6" formatCode="#,##0\ &quot;€&quot;;[Red]\-#,##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
    <numFmt numFmtId="168" formatCode="_-* #,##0\ _€_-;\-* #,##0\ _€_-;_-* &quot;-&quot;??\ _€_-;_-@_-"/>
    <numFmt numFmtId="169" formatCode="_(&quot;$&quot;* #,##0.00_);_(&quot;$&quot;* \(#,##0.00\);_(&quot;$&quot;* &quot;-&quot;??_);_(@_)"/>
    <numFmt numFmtId="170" formatCode="[$-C0A]mmmm\-yy;@"/>
    <numFmt numFmtId="171" formatCode="_(&quot;$&quot;* #,##0_);_(&quot;$&quot;* \(#,##0\);_(&quot;$&quot;* &quot;-&quot;_);_(@_)"/>
    <numFmt numFmtId="172" formatCode="_([$€-2]* #,##0.00_);_([$€-2]* \(#,##0.00\);_([$€-2]* &quot;-&quot;??_)"/>
    <numFmt numFmtId="173" formatCode="_-* #,##0_-;_-* #,##0\-;_-* &quot;-&quot;_-;_-@_-"/>
    <numFmt numFmtId="174" formatCode="_-&quot;fl&quot;\ * #,##0_-;_-&quot;fl&quot;\ * #,##0\-;_-&quot;fl&quot;\ * &quot;-&quot;_-;_-@_-"/>
    <numFmt numFmtId="175" formatCode="_-&quot;fl&quot;\ * #,##0.00_-;_-&quot;fl&quot;\ * #,##0.00\-;_-&quot;fl&quot;\ * &quot;-&quot;??_-;_-@_-"/>
    <numFmt numFmtId="176" formatCode="&quot;$&quot;#,##0_);[Red]\(&quot;$&quot;#,##0\)"/>
    <numFmt numFmtId="177" formatCode="&quot;$&quot;#,##0.00_);\(&quot;$&quot;#,##0.00\)"/>
    <numFmt numFmtId="178" formatCode="&quot;$&quot;#,##0.00_);[Red]\(&quot;$&quot;#,##0.00\)"/>
    <numFmt numFmtId="179" formatCode="0.0000%"/>
    <numFmt numFmtId="180" formatCode="0.0000"/>
    <numFmt numFmtId="181" formatCode="0.00000"/>
    <numFmt numFmtId="182" formatCode="0.000000"/>
    <numFmt numFmtId="183" formatCode="#,##0.0_);\(#,##0.0\)"/>
    <numFmt numFmtId="184" formatCode="0.0%;\(0.0%\)"/>
    <numFmt numFmtId="185" formatCode="0.000%"/>
    <numFmt numFmtId="186" formatCode="_ &quot;PTE&quot;\ * #,##0_ ;_ &quot;PTE&quot;\ * \-#,##0_ ;_ &quot;PTE&quot;\ * &quot;-&quot;_ ;_ @_ "/>
    <numFmt numFmtId="187" formatCode="_ &quot;PTE&quot;\ * #,##0.00_ ;_ &quot;PTE&quot;\ * \-#,##0.00_ ;_ &quot;PTE&quot;\ * &quot;-&quot;??_ ;_ @_ "/>
    <numFmt numFmtId="188" formatCode="dd\ mmmyy"/>
    <numFmt numFmtId="189" formatCode="dd\ mmmyy\ hh:mm"/>
    <numFmt numFmtId="190" formatCode="0.000000000000000000%"/>
    <numFmt numFmtId="191" formatCode="#,##0,"/>
    <numFmt numFmtId="192" formatCode="#,##0.0,,"/>
    <numFmt numFmtId="193" formatCode="_-* #,##0.00\ _P_t_s_-;\-* #,##0.00\ _P_t_s_-;_-* &quot;-&quot;??\ _P_t_s_-;_-@_-"/>
    <numFmt numFmtId="194" formatCode="_-* #,##0\ _P_t_a_-;\-* #,##0\ _P_t_a_-;_-* &quot;-&quot;\ _P_t_a_-;_-@_-"/>
    <numFmt numFmtId="195" formatCode="#,##0.0,;\-#,##0.0,;&quot;--&quot;"/>
    <numFmt numFmtId="196" formatCode="_-* #,##0\ &quot;Pta&quot;_-;\-* #,##0\ &quot;Pta&quot;_-;_-* &quot;-&quot;\ &quot;Pta&quot;_-;_-@_-"/>
    <numFmt numFmtId="197" formatCode="0.00_)"/>
    <numFmt numFmtId="198" formatCode="General_)"/>
    <numFmt numFmtId="199" formatCode="0%;\(0%\)"/>
    <numFmt numFmtId="200" formatCode="&quot;Yes&quot;;[Red]&quot;No&quot;"/>
    <numFmt numFmtId="201" formatCode="[&gt;0]General"/>
    <numFmt numFmtId="202" formatCode="_(* #,##0_);_(* \(#,##0\);_(* &quot;-&quot;_);@_)"/>
    <numFmt numFmtId="203" formatCode="0%_);\(0%\)"/>
    <numFmt numFmtId="204" formatCode="yyyy\-mm\-dd;@"/>
    <numFmt numFmtId="205" formatCode="#,##0_);\(#,##0_)"/>
    <numFmt numFmtId="206" formatCode="d/m"/>
    <numFmt numFmtId="207" formatCode="[$-C0A]d\-mmm\-yyyy;@"/>
    <numFmt numFmtId="208" formatCode="[$-C0A]d\-mmm;@"/>
    <numFmt numFmtId="209" formatCode="[$-C0A]mmm\-yy;@"/>
    <numFmt numFmtId="210" formatCode="#,##0.0000"/>
    <numFmt numFmtId="211" formatCode="_-[$€-2]\ * #,##0.00_-;\-[$€-2]\ * #,##0.00_-;_-[$€-2]\ * &quot;-&quot;??_-"/>
    <numFmt numFmtId="212" formatCode="_-* #,##0.0_-;\-* #,##0.0_-;_-* &quot;-&quot;?_-;_-@_-"/>
    <numFmt numFmtId="213" formatCode="_ * #,##0.00_ ;_ * \-#,##0.00_ ;_ * &quot;-&quot;??_ ;_ @_ "/>
    <numFmt numFmtId="214" formatCode="_-[$€-2]* #,##0.00_-;\-[$€-2]* #,##0.00_-;_-[$€-2]* &quot;-&quot;??_-"/>
    <numFmt numFmtId="215" formatCode="_-* #,##0.00\ [$€-1]_-;\-* #,##0.00\ [$€-1]_-;_-* &quot;-&quot;??\ [$€-1]_-"/>
    <numFmt numFmtId="216" formatCode="_-* #,##0\ _€_-;\-* #,##0\ _€_-;_-* \-??\ _€_-;_-@_-"/>
  </numFmts>
  <fonts count="17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rgb="FF000000"/>
      <name val="Calibri"/>
      <family val="2"/>
      <scheme val="minor"/>
    </font>
    <font>
      <sz val="14"/>
      <color theme="1"/>
      <name val="Calibri"/>
      <family val="2"/>
      <scheme val="minor"/>
    </font>
    <font>
      <b/>
      <sz val="9"/>
      <color theme="1"/>
      <name val="Verdana"/>
      <family val="2"/>
    </font>
    <font>
      <sz val="9"/>
      <color theme="1"/>
      <name val="Verdana"/>
      <family val="2"/>
    </font>
    <font>
      <u/>
      <sz val="9"/>
      <color theme="1"/>
      <name val="Verdana"/>
      <family val="2"/>
    </font>
    <font>
      <sz val="24"/>
      <color theme="1"/>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sz val="11"/>
      <name val="Calibri"/>
      <family val="2"/>
      <scheme val="minor"/>
    </font>
    <font>
      <b/>
      <i/>
      <sz val="11"/>
      <color theme="0"/>
      <name val="Calibri"/>
      <family val="2"/>
      <scheme val="minor"/>
    </font>
    <font>
      <sz val="10"/>
      <color theme="1"/>
      <name val="Arial"/>
      <family val="2"/>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0"/>
      <color rgb="FF000000"/>
      <name val="Tahoma"/>
      <family val="2"/>
    </font>
    <font>
      <sz val="10"/>
      <color rgb="FF000000"/>
      <name val="Tahoma"/>
      <family val="2"/>
    </font>
    <font>
      <sz val="10"/>
      <color rgb="FF000000"/>
      <name val="Calibri"/>
      <family val="2"/>
      <scheme val="minor"/>
    </font>
    <font>
      <sz val="12"/>
      <color rgb="FF000000"/>
      <name val="Calibri"/>
      <family val="2"/>
      <scheme val="minor"/>
    </font>
    <font>
      <b/>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8"/>
      <name val="Arial"/>
      <family val="2"/>
    </font>
    <font>
      <b/>
      <sz val="10"/>
      <name val="Arial"/>
      <family val="2"/>
    </font>
    <font>
      <b/>
      <sz val="10"/>
      <color indexed="10"/>
      <name val="Arial"/>
      <family val="2"/>
    </font>
    <font>
      <b/>
      <sz val="12"/>
      <name val="Arial"/>
      <family val="2"/>
    </font>
    <font>
      <sz val="10"/>
      <color indexed="10"/>
      <name val="Arial"/>
      <family val="2"/>
    </font>
    <font>
      <sz val="12"/>
      <name val="Times New Roman"/>
      <family val="1"/>
    </font>
    <font>
      <b/>
      <sz val="11"/>
      <color indexed="56"/>
      <name val="Arial"/>
      <family val="2"/>
    </font>
    <font>
      <sz val="12"/>
      <name val="Arial"/>
      <family val="2"/>
    </font>
    <font>
      <sz val="10"/>
      <color indexed="22"/>
      <name val="Arial"/>
      <family val="2"/>
    </font>
    <font>
      <u/>
      <sz val="7.5"/>
      <color indexed="12"/>
      <name val="Arial"/>
      <family val="2"/>
    </font>
    <font>
      <sz val="11"/>
      <name val="Calibri"/>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name val="MS Sans Serif"/>
      <family val="2"/>
    </font>
    <font>
      <sz val="11"/>
      <color indexed="60"/>
      <name val="Calibri"/>
      <family val="2"/>
    </font>
    <font>
      <b/>
      <sz val="18"/>
      <color indexed="56"/>
      <name val="Cambria"/>
      <family val="2"/>
    </font>
    <font>
      <sz val="10"/>
      <color rgb="FF000000"/>
      <name val="Arial"/>
      <family val="2"/>
    </font>
    <font>
      <sz val="11"/>
      <color theme="1"/>
      <name val="Calibri"/>
      <family val="2"/>
    </font>
    <font>
      <b/>
      <sz val="18"/>
      <color theme="3"/>
      <name val="Calibri Light"/>
      <family val="2"/>
      <scheme val="major"/>
    </font>
    <font>
      <sz val="10"/>
      <color indexed="8"/>
      <name val="Arial"/>
      <family val="2"/>
    </font>
    <font>
      <sz val="11"/>
      <color indexed="8"/>
      <name val="Calibri"/>
      <family val="2"/>
    </font>
    <font>
      <b/>
      <sz val="11"/>
      <color indexed="52"/>
      <name val="Calibri"/>
      <family val="2"/>
    </font>
    <font>
      <sz val="11"/>
      <color indexed="62"/>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sz val="10"/>
      <color indexed="12"/>
      <name val="Arial"/>
      <family val="2"/>
    </font>
    <font>
      <sz val="9"/>
      <name val="Times New Roman"/>
      <family val="1"/>
    </font>
    <font>
      <sz val="9"/>
      <name val="Tahoma"/>
      <family val="2"/>
    </font>
    <font>
      <b/>
      <sz val="12"/>
      <color indexed="61"/>
      <name val="Tahoma"/>
      <family val="2"/>
    </font>
    <font>
      <sz val="10"/>
      <color indexed="17"/>
      <name val="Arial"/>
      <family val="2"/>
    </font>
    <font>
      <sz val="12"/>
      <name val="Tms Rmn"/>
    </font>
    <font>
      <sz val="10"/>
      <name val="Courier"/>
      <family val="3"/>
    </font>
    <font>
      <sz val="11"/>
      <name val="Times New Roman"/>
      <family val="1"/>
    </font>
    <font>
      <sz val="10"/>
      <name val="Helv"/>
    </font>
    <font>
      <b/>
      <sz val="9"/>
      <color indexed="12"/>
      <name val="Tahoma"/>
      <family val="2"/>
    </font>
    <font>
      <b/>
      <sz val="10"/>
      <color indexed="52"/>
      <name val="Arial"/>
      <family val="2"/>
    </font>
    <font>
      <b/>
      <sz val="10"/>
      <color indexed="9"/>
      <name val="Arial"/>
      <family val="2"/>
    </font>
    <font>
      <sz val="10"/>
      <color indexed="52"/>
      <name val="Arial"/>
      <family val="2"/>
    </font>
    <font>
      <sz val="10"/>
      <name val="Geneva"/>
      <family val="2"/>
    </font>
    <font>
      <b/>
      <sz val="9"/>
      <name val="Tahoma"/>
      <family val="2"/>
    </font>
    <font>
      <sz val="8"/>
      <color indexed="12"/>
      <name val="Arial"/>
      <family val="2"/>
    </font>
    <font>
      <b/>
      <sz val="10"/>
      <color indexed="12"/>
      <name val="Arial"/>
      <family val="2"/>
    </font>
    <font>
      <b/>
      <sz val="14"/>
      <color indexed="11"/>
      <name val="Arial"/>
      <family val="2"/>
    </font>
    <font>
      <u/>
      <sz val="10"/>
      <color indexed="36"/>
      <name val="Arial"/>
      <family val="2"/>
    </font>
    <font>
      <u/>
      <sz val="10"/>
      <color indexed="20"/>
      <name val="Arial"/>
      <family val="2"/>
    </font>
    <font>
      <b/>
      <sz val="10"/>
      <name val="Times"/>
      <family val="1"/>
    </font>
    <font>
      <sz val="12"/>
      <name val="Arial MT"/>
    </font>
    <font>
      <b/>
      <sz val="9"/>
      <color indexed="42"/>
      <name val="Tahoma"/>
      <family val="2"/>
    </font>
    <font>
      <u/>
      <sz val="10"/>
      <color indexed="12"/>
      <name val="Arial"/>
      <family val="2"/>
    </font>
    <font>
      <u/>
      <sz val="6"/>
      <color indexed="12"/>
      <name val="Helv"/>
    </font>
    <font>
      <sz val="10"/>
      <color indexed="20"/>
      <name val="Arial"/>
      <family val="2"/>
    </font>
    <font>
      <sz val="10"/>
      <color indexed="12"/>
      <name val="MS Sans Serif"/>
      <family val="2"/>
    </font>
    <font>
      <b/>
      <sz val="9"/>
      <color indexed="20"/>
      <name val="Tahoma"/>
      <family val="2"/>
    </font>
    <font>
      <b/>
      <sz val="9"/>
      <color indexed="63"/>
      <name val="Tahoma"/>
      <family val="2"/>
    </font>
    <font>
      <b/>
      <sz val="12"/>
      <color indexed="20"/>
      <name val="Tahoma"/>
      <family val="2"/>
    </font>
    <font>
      <sz val="8"/>
      <name val="Times New Roman"/>
      <family val="1"/>
    </font>
    <font>
      <sz val="10"/>
      <color indexed="8"/>
      <name val="MS Sans Serif"/>
      <family val="2"/>
    </font>
    <font>
      <sz val="9"/>
      <name val="Geneva"/>
      <family val="2"/>
    </font>
    <font>
      <sz val="7"/>
      <name val="Small Fonts"/>
      <family val="2"/>
    </font>
    <font>
      <b/>
      <i/>
      <sz val="16"/>
      <name val="Helv"/>
    </font>
    <font>
      <sz val="6"/>
      <name val="Helv"/>
    </font>
    <font>
      <sz val="10"/>
      <name val="Century Gothic"/>
      <family val="2"/>
    </font>
    <font>
      <i/>
      <sz val="10"/>
      <name val="Helv"/>
    </font>
    <font>
      <b/>
      <sz val="10"/>
      <color indexed="63"/>
      <name val="Arial"/>
      <family val="2"/>
    </font>
    <font>
      <b/>
      <sz val="9"/>
      <color indexed="60"/>
      <name val="Arial"/>
      <family val="2"/>
    </font>
    <font>
      <sz val="9"/>
      <color indexed="8"/>
      <name val="Arial"/>
      <family val="2"/>
    </font>
    <font>
      <sz val="8"/>
      <color indexed="8"/>
      <name val="Arial"/>
      <family val="2"/>
    </font>
    <font>
      <b/>
      <sz val="9"/>
      <color indexed="8"/>
      <name val="Arial"/>
      <family val="2"/>
    </font>
    <font>
      <b/>
      <sz val="11"/>
      <color indexed="60"/>
      <name val="Arial"/>
      <family val="2"/>
    </font>
    <font>
      <b/>
      <i/>
      <sz val="10"/>
      <name val="CG Omega (W1)"/>
    </font>
    <font>
      <i/>
      <sz val="10"/>
      <color indexed="23"/>
      <name val="Arial"/>
      <family val="2"/>
    </font>
    <font>
      <b/>
      <sz val="15"/>
      <color indexed="56"/>
      <name val="Arial"/>
      <family val="2"/>
    </font>
    <font>
      <b/>
      <sz val="13"/>
      <color indexed="56"/>
      <name val="Arial"/>
      <family val="2"/>
    </font>
    <font>
      <b/>
      <sz val="17"/>
      <name val="Helvetica"/>
      <family val="2"/>
    </font>
    <font>
      <b/>
      <sz val="11"/>
      <color indexed="23"/>
      <name val="Helvetica"/>
      <family val="2"/>
    </font>
    <font>
      <b/>
      <i/>
      <sz val="10"/>
      <name val="MS Sans Serif"/>
      <family val="2"/>
    </font>
    <font>
      <b/>
      <sz val="8"/>
      <color indexed="9"/>
      <name val="Arial"/>
      <family val="2"/>
    </font>
    <font>
      <sz val="10"/>
      <color indexed="8"/>
      <name val="Calibri"/>
      <family val="2"/>
    </font>
    <font>
      <sz val="10"/>
      <color theme="1"/>
      <name val="Calibri"/>
      <family val="2"/>
    </font>
    <font>
      <sz val="10"/>
      <name val="Times New Roman"/>
      <family val="1"/>
    </font>
    <font>
      <sz val="10"/>
      <name val="Arial CE"/>
      <charset val="238"/>
    </font>
    <font>
      <sz val="10"/>
      <name val="Arial CE"/>
    </font>
    <font>
      <sz val="10"/>
      <name val="Times"/>
      <family val="1"/>
    </font>
    <font>
      <u/>
      <sz val="10"/>
      <color theme="10"/>
      <name val="Times"/>
      <family val="1"/>
    </font>
    <font>
      <sz val="8"/>
      <name val="Tahoma"/>
      <family val="2"/>
    </font>
    <font>
      <sz val="11"/>
      <color rgb="FF000000"/>
      <name val="Calibri"/>
      <family val="2"/>
      <charset val="1"/>
    </font>
    <font>
      <b/>
      <sz val="24"/>
      <color rgb="FF000000"/>
      <name val="Calibri"/>
      <family val="2"/>
    </font>
    <font>
      <b/>
      <sz val="24"/>
      <color rgb="FF548235"/>
      <name val="Calibri"/>
      <family val="2"/>
    </font>
    <font>
      <b/>
      <sz val="14"/>
      <color rgb="FFFFFFFF"/>
      <name val="Calibri"/>
      <family val="2"/>
    </font>
    <font>
      <b/>
      <u/>
      <sz val="11"/>
      <name val="Calibri"/>
      <family val="2"/>
    </font>
    <font>
      <b/>
      <sz val="10"/>
      <color rgb="FFFF0000"/>
      <name val="Arial"/>
      <family val="2"/>
    </font>
    <font>
      <b/>
      <sz val="11"/>
      <name val="Calibri"/>
      <family val="2"/>
    </font>
    <font>
      <b/>
      <i/>
      <sz val="11"/>
      <name val="Calibri"/>
      <family val="2"/>
    </font>
    <font>
      <b/>
      <sz val="11"/>
      <color rgb="FF000000"/>
      <name val="Calibri"/>
      <family val="2"/>
    </font>
    <font>
      <sz val="11"/>
      <color rgb="FF000000"/>
      <name val="Calibri"/>
      <family val="2"/>
    </font>
    <font>
      <i/>
      <sz val="11"/>
      <name val="Calibri"/>
      <family val="2"/>
    </font>
    <font>
      <u/>
      <sz val="11"/>
      <name val="Calibri"/>
      <family val="2"/>
    </font>
    <font>
      <b/>
      <i/>
      <sz val="14"/>
      <color rgb="FFFFFFFF"/>
      <name val="Calibri"/>
      <family val="2"/>
    </font>
    <font>
      <sz val="10"/>
      <color rgb="FF000000"/>
      <name val="Calibri"/>
      <family val="2"/>
    </font>
    <font>
      <b/>
      <sz val="11"/>
      <color rgb="FFFF0000"/>
      <name val="Calibri"/>
      <family val="2"/>
    </font>
    <font>
      <b/>
      <sz val="11"/>
      <color rgb="FFFFFFFF"/>
      <name val="Calibri"/>
      <family val="2"/>
    </font>
    <font>
      <i/>
      <sz val="11"/>
      <color rgb="FF0070C0"/>
      <name val="Calibri"/>
      <family val="2"/>
    </font>
  </fonts>
  <fills count="8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31"/>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2"/>
      </patternFill>
    </fill>
    <fill>
      <patternFill patternType="solid">
        <fgColor indexed="62"/>
        <bgColor indexed="64"/>
      </patternFill>
    </fill>
    <fill>
      <patternFill patternType="solid">
        <fgColor indexed="22"/>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9"/>
      </patternFill>
    </fill>
    <fill>
      <patternFill patternType="solid">
        <fgColor indexed="23"/>
        <bgColor indexed="64"/>
      </patternFill>
    </fill>
    <fill>
      <patternFill patternType="solid">
        <fgColor indexed="13"/>
        <bgColor indexed="45"/>
      </patternFill>
    </fill>
    <fill>
      <patternFill patternType="lightGray">
        <fgColor indexed="11"/>
        <bgColor indexed="9"/>
      </patternFill>
    </fill>
    <fill>
      <patternFill patternType="solid">
        <fgColor indexed="27"/>
        <bgColor indexed="64"/>
      </patternFill>
    </fill>
    <fill>
      <patternFill patternType="solid">
        <fgColor indexed="29"/>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indexed="15"/>
      </patternFill>
    </fill>
    <fill>
      <patternFill patternType="solid">
        <fgColor rgb="FF243386"/>
        <bgColor rgb="FF000000"/>
      </patternFill>
    </fill>
    <fill>
      <patternFill patternType="solid">
        <fgColor rgb="FFE36E00"/>
        <bgColor rgb="FF000000"/>
      </patternFill>
    </fill>
    <fill>
      <patternFill patternType="solid">
        <fgColor rgb="FFA9D08E"/>
        <bgColor rgb="FF000000"/>
      </patternFill>
    </fill>
    <fill>
      <patternFill patternType="solid">
        <fgColor rgb="FF847A75"/>
        <bgColor rgb="FF000000"/>
      </patternFill>
    </fill>
  </fills>
  <borders count="9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thin">
        <color indexed="12"/>
      </top>
      <bottom style="thin">
        <color indexed="12"/>
      </bottom>
      <diagonal/>
    </border>
    <border>
      <left style="thin">
        <color indexed="23"/>
      </left>
      <right style="thin">
        <color indexed="23"/>
      </right>
      <top style="thin">
        <color indexed="23"/>
      </top>
      <bottom style="thin">
        <color indexed="23"/>
      </bottom>
      <diagonal/>
    </border>
    <border>
      <left/>
      <right style="thin">
        <color indexed="8"/>
      </right>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auto="1"/>
      </left>
      <right/>
      <top style="thin">
        <color auto="1"/>
      </top>
      <bottom style="thin">
        <color auto="1"/>
      </bottom>
      <diagonal/>
    </border>
    <border>
      <left style="thin">
        <color indexed="20"/>
      </left>
      <right style="thin">
        <color indexed="20"/>
      </right>
      <top style="thin">
        <color indexed="20"/>
      </top>
      <bottom style="thin">
        <color indexed="20"/>
      </bottom>
      <diagonal/>
    </border>
    <border>
      <left style="thin">
        <color indexed="63"/>
      </left>
      <right style="thin">
        <color indexed="63"/>
      </right>
      <top style="thin">
        <color indexed="63"/>
      </top>
      <bottom style="thin">
        <color indexed="63"/>
      </bottom>
      <diagonal/>
    </border>
    <border>
      <left/>
      <right/>
      <top/>
      <bottom style="medium">
        <color indexed="60"/>
      </bottom>
      <diagonal/>
    </border>
    <border>
      <left/>
      <right/>
      <top style="thin">
        <color indexed="60"/>
      </top>
      <bottom/>
      <diagonal/>
    </border>
    <border>
      <left/>
      <right/>
      <top style="thin">
        <color indexed="60"/>
      </top>
      <bottom style="medium">
        <color indexed="60"/>
      </bottom>
      <diagonal/>
    </border>
    <border>
      <left/>
      <right style="thin">
        <color auto="1"/>
      </right>
      <top style="thin">
        <color auto="1"/>
      </top>
      <bottom style="thin">
        <color auto="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12"/>
      </top>
      <bottom style="thin">
        <color indexed="12"/>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medium">
        <color indexed="60"/>
      </bottom>
      <diagonal/>
    </border>
    <border>
      <left/>
      <right/>
      <top style="thin">
        <color indexed="60"/>
      </top>
      <bottom/>
      <diagonal/>
    </border>
    <border>
      <left/>
      <right/>
      <top style="thin">
        <color indexed="60"/>
      </top>
      <bottom style="medium">
        <color indexed="60"/>
      </bottom>
      <diagonal/>
    </border>
    <border>
      <left/>
      <right style="thin">
        <color auto="1"/>
      </right>
      <top style="thin">
        <color auto="1"/>
      </top>
      <bottom style="thin">
        <color auto="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12"/>
      </top>
      <bottom style="thin">
        <color indexed="12"/>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right/>
      <top style="thin">
        <color indexed="60"/>
      </top>
      <bottom/>
      <diagonal/>
    </border>
    <border>
      <left/>
      <right/>
      <top style="thin">
        <color indexed="60"/>
      </top>
      <bottom style="medium">
        <color indexed="60"/>
      </bottom>
      <diagonal/>
    </border>
    <border>
      <left/>
      <right/>
      <top style="thin">
        <color indexed="62"/>
      </top>
      <bottom style="double">
        <color indexed="62"/>
      </bottom>
      <diagonal/>
    </border>
  </borders>
  <cellStyleXfs count="13649">
    <xf numFmtId="0" fontId="0" fillId="0" borderId="0"/>
    <xf numFmtId="9" fontId="1" fillId="0" borderId="0" applyFont="0" applyFill="0" applyBorder="0" applyAlignment="0" applyProtection="0"/>
    <xf numFmtId="0" fontId="22" fillId="0" borderId="0" applyNumberFormat="0" applyFill="0" applyBorder="0" applyAlignment="0" applyProtection="0"/>
    <xf numFmtId="164" fontId="1" fillId="0" borderId="0" applyFont="0" applyFill="0" applyBorder="0" applyAlignment="0" applyProtection="0"/>
    <xf numFmtId="0" fontId="51" fillId="0" borderId="0" applyNumberFormat="0" applyFill="0" applyBorder="0" applyAlignment="0" applyProtection="0"/>
    <xf numFmtId="0" fontId="52" fillId="0" borderId="33" applyNumberFormat="0" applyFill="0" applyAlignment="0" applyProtection="0"/>
    <xf numFmtId="0" fontId="53" fillId="0" borderId="34" applyNumberFormat="0" applyFill="0" applyAlignment="0" applyProtection="0"/>
    <xf numFmtId="0" fontId="54" fillId="0" borderId="35" applyNumberFormat="0" applyFill="0" applyAlignment="0" applyProtection="0"/>
    <xf numFmtId="0" fontId="54" fillId="0" borderId="0" applyNumberFormat="0" applyFill="0" applyBorder="0" applyAlignment="0" applyProtection="0"/>
    <xf numFmtId="0" fontId="55" fillId="9" borderId="0" applyNumberFormat="0" applyBorder="0" applyAlignment="0" applyProtection="0"/>
    <xf numFmtId="0" fontId="56" fillId="10" borderId="0" applyNumberFormat="0" applyBorder="0" applyAlignment="0" applyProtection="0"/>
    <xf numFmtId="0" fontId="57" fillId="11" borderId="0" applyNumberFormat="0" applyBorder="0" applyAlignment="0" applyProtection="0"/>
    <xf numFmtId="0" fontId="58" fillId="12" borderId="36" applyNumberFormat="0" applyAlignment="0" applyProtection="0"/>
    <xf numFmtId="0" fontId="59" fillId="13" borderId="37" applyNumberFormat="0" applyAlignment="0" applyProtection="0"/>
    <xf numFmtId="0" fontId="60" fillId="13" borderId="36" applyNumberFormat="0" applyAlignment="0" applyProtection="0"/>
    <xf numFmtId="0" fontId="61" fillId="0" borderId="38" applyNumberFormat="0" applyFill="0" applyAlignment="0" applyProtection="0"/>
    <xf numFmtId="0" fontId="2" fillId="14" borderId="39" applyNumberFormat="0" applyAlignment="0" applyProtection="0"/>
    <xf numFmtId="0" fontId="62" fillId="0" borderId="0" applyNumberFormat="0" applyFill="0" applyBorder="0" applyAlignment="0" applyProtection="0"/>
    <xf numFmtId="0" fontId="1" fillId="15" borderId="40" applyNumberFormat="0" applyFont="0" applyAlignment="0" applyProtection="0"/>
    <xf numFmtId="0" fontId="63" fillId="0" borderId="0" applyNumberFormat="0" applyFill="0" applyBorder="0" applyAlignment="0" applyProtection="0"/>
    <xf numFmtId="0" fontId="3" fillId="0" borderId="41" applyNumberFormat="0" applyFill="0" applyAlignment="0" applyProtection="0"/>
    <xf numFmtId="0" fontId="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4" fillId="39" borderId="0" applyNumberFormat="0" applyBorder="0" applyAlignment="0" applyProtection="0"/>
    <xf numFmtId="170" fontId="41" fillId="58" borderId="89" applyNumberFormat="0" applyFont="0" applyAlignment="0" applyProtection="0"/>
    <xf numFmtId="0" fontId="92" fillId="62" borderId="92" applyNumberFormat="0" applyAlignment="0" applyProtection="0"/>
    <xf numFmtId="0" fontId="41" fillId="0" borderId="0">
      <alignment horizontal="left" wrapText="1"/>
    </xf>
    <xf numFmtId="0" fontId="66"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43"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0" fontId="41" fillId="0" borderId="0">
      <alignment horizontal="left" wrapText="1"/>
    </xf>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9" fontId="41" fillId="0" borderId="0" applyFont="0" applyFill="0" applyBorder="0" applyAlignment="0" applyProtection="0"/>
    <xf numFmtId="0" fontId="75" fillId="54" borderId="0" applyNumberFormat="0" applyBorder="0" applyAlignment="0" applyProtection="0"/>
    <xf numFmtId="0" fontId="75" fillId="53" borderId="0" applyNumberFormat="0" applyBorder="0" applyAlignment="0" applyProtection="0"/>
    <xf numFmtId="0" fontId="75" fillId="52" borderId="0" applyNumberFormat="0" applyBorder="0" applyAlignment="0" applyProtection="0"/>
    <xf numFmtId="0" fontId="41" fillId="0" borderId="0">
      <alignment horizontal="left" wrapText="1"/>
    </xf>
    <xf numFmtId="0" fontId="75" fillId="50" borderId="0" applyNumberFormat="0" applyBorder="0" applyAlignment="0" applyProtection="0"/>
    <xf numFmtId="0" fontId="75" fillId="51" borderId="0" applyNumberFormat="0" applyBorder="0" applyAlignment="0" applyProtection="0"/>
    <xf numFmtId="0" fontId="75" fillId="55" borderId="0" applyNumberFormat="0" applyBorder="0" applyAlignment="0" applyProtection="0"/>
    <xf numFmtId="0" fontId="76" fillId="48" borderId="0" applyNumberFormat="0" applyBorder="0" applyAlignment="0" applyProtection="0"/>
    <xf numFmtId="0" fontId="77" fillId="56" borderId="48" applyNumberFormat="0" applyAlignment="0" applyProtection="0"/>
    <xf numFmtId="43" fontId="41" fillId="0" borderId="0" applyFont="0" applyFill="0" applyBorder="0" applyAlignment="0" applyProtection="0"/>
    <xf numFmtId="43" fontId="41" fillId="0" borderId="0" applyFont="0" applyFill="0" applyBorder="0" applyAlignment="0" applyProtection="0"/>
    <xf numFmtId="172" fontId="41" fillId="0" borderId="0" applyFont="0" applyFill="0" applyBorder="0" applyAlignment="0" applyProtection="0"/>
    <xf numFmtId="0" fontId="78" fillId="49" borderId="0" applyNumberFormat="0" applyBorder="0" applyAlignment="0" applyProtection="0"/>
    <xf numFmtId="0" fontId="79" fillId="0" borderId="49" applyNumberFormat="0" applyFill="0" applyAlignment="0" applyProtection="0"/>
    <xf numFmtId="0" fontId="80" fillId="0" borderId="50" applyNumberFormat="0" applyFill="0" applyAlignment="0" applyProtection="0"/>
    <xf numFmtId="0" fontId="81" fillId="0" borderId="51" applyNumberFormat="0" applyFill="0" applyAlignment="0" applyProtection="0"/>
    <xf numFmtId="0" fontId="81" fillId="0" borderId="0" applyNumberFormat="0" applyFill="0" applyBorder="0" applyAlignment="0" applyProtection="0"/>
    <xf numFmtId="173" fontId="41" fillId="0" borderId="0" applyFont="0" applyFill="0" applyBorder="0" applyAlignment="0" applyProtection="0"/>
    <xf numFmtId="43" fontId="41" fillId="0" borderId="0" applyFont="0" applyFill="0" applyBorder="0" applyAlignment="0" applyProtection="0"/>
    <xf numFmtId="0" fontId="82" fillId="0" borderId="52" applyNumberFormat="0" applyFill="0" applyAlignment="0" applyProtection="0"/>
    <xf numFmtId="0" fontId="84" fillId="57" borderId="0" applyNumberFormat="0" applyBorder="0" applyAlignment="0" applyProtection="0"/>
    <xf numFmtId="0" fontId="41" fillId="0" borderId="0">
      <alignment horizontal="left" wrapText="1"/>
    </xf>
    <xf numFmtId="0" fontId="41" fillId="58" borderId="53" applyNumberFormat="0" applyFont="0" applyAlignment="0" applyProtection="0"/>
    <xf numFmtId="9" fontId="41" fillId="0" borderId="0" applyFont="0" applyFill="0" applyBorder="0" applyAlignment="0" applyProtection="0"/>
    <xf numFmtId="0" fontId="41" fillId="0" borderId="0">
      <alignment horizontal="left" wrapText="1"/>
    </xf>
    <xf numFmtId="0" fontId="85" fillId="0" borderId="0" applyNumberFormat="0" applyFill="0" applyBorder="0" applyAlignment="0" applyProtection="0"/>
    <xf numFmtId="41" fontId="41" fillId="0" borderId="0" applyFont="0" applyFill="0" applyBorder="0" applyAlignment="0" applyProtection="0"/>
    <xf numFmtId="43" fontId="41" fillId="0" borderId="0" applyFont="0" applyFill="0" applyBorder="0" applyAlignment="0" applyProtection="0"/>
    <xf numFmtId="174" fontId="41" fillId="0" borderId="0" applyFont="0" applyFill="0" applyBorder="0" applyAlignment="0" applyProtection="0"/>
    <xf numFmtId="175" fontId="41" fillId="0" borderId="0" applyFont="0" applyFill="0" applyBorder="0" applyAlignment="0" applyProtection="0"/>
    <xf numFmtId="43" fontId="69" fillId="0" borderId="0" applyFont="0" applyFill="0" applyBorder="0" applyAlignment="0" applyProtection="0"/>
    <xf numFmtId="41" fontId="69" fillId="0" borderId="0" applyFont="0" applyFill="0" applyBorder="0" applyAlignment="0" applyProtection="0"/>
    <xf numFmtId="0" fontId="69" fillId="0" borderId="0"/>
    <xf numFmtId="169" fontId="69" fillId="0" borderId="0" applyFont="0" applyFill="0" applyBorder="0" applyAlignment="0" applyProtection="0"/>
    <xf numFmtId="171" fontId="69" fillId="0" borderId="0" applyFont="0" applyFill="0" applyBorder="0" applyAlignment="0" applyProtection="0"/>
    <xf numFmtId="43" fontId="1" fillId="0" borderId="0" applyFont="0" applyFill="0" applyBorder="0" applyAlignment="0" applyProtection="0"/>
    <xf numFmtId="0" fontId="86" fillId="0" borderId="0"/>
    <xf numFmtId="0" fontId="88" fillId="0" borderId="0" applyNumberFormat="0" applyFill="0" applyBorder="0" applyAlignment="0" applyProtection="0"/>
    <xf numFmtId="164" fontId="1" fillId="0" borderId="0" applyFont="0" applyFill="0" applyBorder="0" applyAlignment="0" applyProtection="0"/>
    <xf numFmtId="0" fontId="41" fillId="0" borderId="0"/>
    <xf numFmtId="0" fontId="41" fillId="0" borderId="0">
      <alignment horizontal="left" wrapText="1"/>
    </xf>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1" fillId="0" borderId="0"/>
    <xf numFmtId="0" fontId="41" fillId="0" borderId="0">
      <alignment horizontal="left" wrapText="1"/>
    </xf>
    <xf numFmtId="0" fontId="41" fillId="0" borderId="0"/>
    <xf numFmtId="9" fontId="41" fillId="0" borderId="0" applyFont="0" applyFill="0" applyBorder="0" applyAlignment="0" applyProtection="0"/>
    <xf numFmtId="9" fontId="1" fillId="0" borderId="0" applyFont="0" applyFill="0" applyBorder="0" applyAlignment="0" applyProtection="0"/>
    <xf numFmtId="0" fontId="41" fillId="0" borderId="0">
      <alignment horizontal="left" wrapText="1"/>
    </xf>
    <xf numFmtId="43" fontId="41" fillId="0" borderId="0" applyFont="0" applyFill="0" applyBorder="0" applyAlignment="0" applyProtection="0"/>
    <xf numFmtId="9" fontId="41" fillId="0" borderId="0" applyFont="0" applyFill="0" applyBorder="0" applyAlignment="0" applyProtection="0"/>
    <xf numFmtId="0" fontId="41" fillId="0" borderId="0">
      <alignment horizontal="left" wrapText="1"/>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43" fontId="41" fillId="0" borderId="0" applyFon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1" fillId="0" borderId="0">
      <alignment horizontal="left" wrapText="1"/>
    </xf>
    <xf numFmtId="164" fontId="1" fillId="0" borderId="0" applyFont="0" applyFill="0" applyBorder="0" applyAlignment="0" applyProtection="0"/>
    <xf numFmtId="170" fontId="41" fillId="0" borderId="0">
      <alignment horizontal="left" wrapText="1"/>
    </xf>
    <xf numFmtId="170" fontId="41" fillId="0" borderId="0">
      <alignment horizontal="left" wrapText="1"/>
    </xf>
    <xf numFmtId="0" fontId="41" fillId="0" borderId="0">
      <alignment horizontal="left" wrapText="1"/>
    </xf>
    <xf numFmtId="183" fontId="97" fillId="47" borderId="55" applyFont="0" applyFill="0" applyBorder="0"/>
    <xf numFmtId="183" fontId="97" fillId="47" borderId="55" applyFont="0" applyFill="0" applyBorder="0"/>
    <xf numFmtId="170" fontId="41" fillId="0" borderId="0"/>
    <xf numFmtId="170" fontId="41" fillId="0" borderId="0"/>
    <xf numFmtId="0" fontId="41" fillId="0" borderId="0"/>
    <xf numFmtId="170" fontId="83" fillId="0" borderId="0"/>
    <xf numFmtId="170" fontId="83" fillId="0" borderId="0"/>
    <xf numFmtId="0" fontId="83" fillId="0" borderId="0"/>
    <xf numFmtId="0" fontId="83" fillId="0" borderId="0"/>
    <xf numFmtId="170" fontId="83" fillId="0" borderId="0"/>
    <xf numFmtId="208" fontId="83" fillId="0" borderId="0"/>
    <xf numFmtId="170" fontId="41" fillId="0" borderId="0"/>
    <xf numFmtId="170" fontId="41" fillId="0" borderId="0"/>
    <xf numFmtId="208" fontId="41" fillId="0" borderId="0"/>
    <xf numFmtId="170" fontId="90" fillId="59" borderId="0" applyNumberFormat="0" applyBorder="0" applyAlignment="0" applyProtection="0"/>
    <xf numFmtId="170" fontId="90" fillId="59"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170" fontId="90" fillId="48" borderId="0" applyNumberFormat="0" applyBorder="0" applyAlignment="0" applyProtection="0"/>
    <xf numFmtId="17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170" fontId="90" fillId="49" borderId="0" applyNumberFormat="0" applyBorder="0" applyAlignment="0" applyProtection="0"/>
    <xf numFmtId="17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170" fontId="90" fillId="60" borderId="0" applyNumberFormat="0" applyBorder="0" applyAlignment="0" applyProtection="0"/>
    <xf numFmtId="17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170" fontId="90" fillId="61" borderId="0" applyNumberFormat="0" applyBorder="0" applyAlignment="0" applyProtection="0"/>
    <xf numFmtId="17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170" fontId="90" fillId="62" borderId="0" applyNumberFormat="0" applyBorder="0" applyAlignment="0" applyProtection="0"/>
    <xf numFmtId="17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170" fontId="90" fillId="59" borderId="0" applyNumberFormat="0" applyBorder="0" applyAlignment="0" applyProtection="0"/>
    <xf numFmtId="170" fontId="90" fillId="59"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170" fontId="90" fillId="59" borderId="0" applyNumberFormat="0" applyBorder="0" applyAlignment="0" applyProtection="0"/>
    <xf numFmtId="0" fontId="90" fillId="59" borderId="0" applyNumberFormat="0" applyBorder="0" applyAlignment="0" applyProtection="0"/>
    <xf numFmtId="170" fontId="1" fillId="17" borderId="0" applyNumberFormat="0" applyBorder="0" applyAlignment="0" applyProtection="0"/>
    <xf numFmtId="0" fontId="1" fillId="17" borderId="0" applyNumberFormat="0" applyBorder="0" applyAlignment="0" applyProtection="0"/>
    <xf numFmtId="0" fontId="90" fillId="59" borderId="0" applyNumberFormat="0" applyBorder="0" applyAlignment="0" applyProtection="0"/>
    <xf numFmtId="170" fontId="90" fillId="48" borderId="0" applyNumberFormat="0" applyBorder="0" applyAlignment="0" applyProtection="0"/>
    <xf numFmtId="17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170" fontId="90" fillId="48" borderId="0" applyNumberFormat="0" applyBorder="0" applyAlignment="0" applyProtection="0"/>
    <xf numFmtId="0" fontId="90" fillId="48" borderId="0" applyNumberFormat="0" applyBorder="0" applyAlignment="0" applyProtection="0"/>
    <xf numFmtId="170" fontId="1" fillId="21" borderId="0" applyNumberFormat="0" applyBorder="0" applyAlignment="0" applyProtection="0"/>
    <xf numFmtId="0" fontId="1" fillId="21" borderId="0" applyNumberFormat="0" applyBorder="0" applyAlignment="0" applyProtection="0"/>
    <xf numFmtId="0" fontId="90" fillId="48" borderId="0" applyNumberFormat="0" applyBorder="0" applyAlignment="0" applyProtection="0"/>
    <xf numFmtId="170" fontId="90" fillId="49" borderId="0" applyNumberFormat="0" applyBorder="0" applyAlignment="0" applyProtection="0"/>
    <xf numFmtId="17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170" fontId="90" fillId="49" borderId="0" applyNumberFormat="0" applyBorder="0" applyAlignment="0" applyProtection="0"/>
    <xf numFmtId="0" fontId="90" fillId="49"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90" fillId="49" borderId="0" applyNumberFormat="0" applyBorder="0" applyAlignment="0" applyProtection="0"/>
    <xf numFmtId="170" fontId="90" fillId="60" borderId="0" applyNumberFormat="0" applyBorder="0" applyAlignment="0" applyProtection="0"/>
    <xf numFmtId="17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170" fontId="90" fillId="60" borderId="0" applyNumberFormat="0" applyBorder="0" applyAlignment="0" applyProtection="0"/>
    <xf numFmtId="0" fontId="90" fillId="60"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90" fillId="60" borderId="0" applyNumberFormat="0" applyBorder="0" applyAlignment="0" applyProtection="0"/>
    <xf numFmtId="170" fontId="90" fillId="61" borderId="0" applyNumberFormat="0" applyBorder="0" applyAlignment="0" applyProtection="0"/>
    <xf numFmtId="17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170" fontId="90" fillId="61" borderId="0" applyNumberFormat="0" applyBorder="0" applyAlignment="0" applyProtection="0"/>
    <xf numFmtId="0" fontId="90" fillId="61"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90" fillId="61" borderId="0" applyNumberFormat="0" applyBorder="0" applyAlignment="0" applyProtection="0"/>
    <xf numFmtId="170" fontId="90" fillId="62" borderId="0" applyNumberFormat="0" applyBorder="0" applyAlignment="0" applyProtection="0"/>
    <xf numFmtId="17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170" fontId="90" fillId="62" borderId="0" applyNumberFormat="0" applyBorder="0" applyAlignment="0" applyProtection="0"/>
    <xf numFmtId="0" fontId="90" fillId="62" borderId="0" applyNumberFormat="0" applyBorder="0" applyAlignment="0" applyProtection="0"/>
    <xf numFmtId="170" fontId="1" fillId="37" borderId="0" applyNumberFormat="0" applyBorder="0" applyAlignment="0" applyProtection="0"/>
    <xf numFmtId="0" fontId="1" fillId="37" borderId="0" applyNumberFormat="0" applyBorder="0" applyAlignment="0" applyProtection="0"/>
    <xf numFmtId="0" fontId="90" fillId="62" borderId="0" applyNumberFormat="0" applyBorder="0" applyAlignment="0" applyProtection="0"/>
    <xf numFmtId="170" fontId="90" fillId="63" borderId="0" applyNumberFormat="0" applyBorder="0" applyAlignment="0" applyProtection="0"/>
    <xf numFmtId="17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170" fontId="90" fillId="64" borderId="0" applyNumberFormat="0" applyBorder="0" applyAlignment="0" applyProtection="0"/>
    <xf numFmtId="17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170" fontId="90" fillId="65" borderId="0" applyNumberFormat="0" applyBorder="0" applyAlignment="0" applyProtection="0"/>
    <xf numFmtId="170" fontId="90" fillId="65"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170" fontId="90" fillId="60" borderId="0" applyNumberFormat="0" applyBorder="0" applyAlignment="0" applyProtection="0"/>
    <xf numFmtId="17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170" fontId="90" fillId="63" borderId="0" applyNumberFormat="0" applyBorder="0" applyAlignment="0" applyProtection="0"/>
    <xf numFmtId="17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170" fontId="90" fillId="66" borderId="0" applyNumberFormat="0" applyBorder="0" applyAlignment="0" applyProtection="0"/>
    <xf numFmtId="170" fontId="90" fillId="66"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170" fontId="90" fillId="63" borderId="0" applyNumberFormat="0" applyBorder="0" applyAlignment="0" applyProtection="0"/>
    <xf numFmtId="17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170" fontId="90" fillId="63" borderId="0" applyNumberFormat="0" applyBorder="0" applyAlignment="0" applyProtection="0"/>
    <xf numFmtId="0" fontId="90" fillId="63" borderId="0" applyNumberFormat="0" applyBorder="0" applyAlignment="0" applyProtection="0"/>
    <xf numFmtId="170" fontId="1" fillId="18" borderId="0" applyNumberFormat="0" applyBorder="0" applyAlignment="0" applyProtection="0"/>
    <xf numFmtId="0" fontId="1" fillId="18" borderId="0" applyNumberFormat="0" applyBorder="0" applyAlignment="0" applyProtection="0"/>
    <xf numFmtId="0" fontId="90" fillId="63" borderId="0" applyNumberFormat="0" applyBorder="0" applyAlignment="0" applyProtection="0"/>
    <xf numFmtId="170" fontId="90" fillId="64" borderId="0" applyNumberFormat="0" applyBorder="0" applyAlignment="0" applyProtection="0"/>
    <xf numFmtId="17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170" fontId="90" fillId="64" borderId="0" applyNumberFormat="0" applyBorder="0" applyAlignment="0" applyProtection="0"/>
    <xf numFmtId="0" fontId="90" fillId="64" borderId="0" applyNumberFormat="0" applyBorder="0" applyAlignment="0" applyProtection="0"/>
    <xf numFmtId="170" fontId="1" fillId="22" borderId="0" applyNumberFormat="0" applyBorder="0" applyAlignment="0" applyProtection="0"/>
    <xf numFmtId="0" fontId="1" fillId="22" borderId="0" applyNumberFormat="0" applyBorder="0" applyAlignment="0" applyProtection="0"/>
    <xf numFmtId="0" fontId="90" fillId="64" borderId="0" applyNumberFormat="0" applyBorder="0" applyAlignment="0" applyProtection="0"/>
    <xf numFmtId="170" fontId="90" fillId="65" borderId="0" applyNumberFormat="0" applyBorder="0" applyAlignment="0" applyProtection="0"/>
    <xf numFmtId="170" fontId="90" fillId="65"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170" fontId="90" fillId="65" borderId="0" applyNumberFormat="0" applyBorder="0" applyAlignment="0" applyProtection="0"/>
    <xf numFmtId="0" fontId="90" fillId="65" borderId="0" applyNumberFormat="0" applyBorder="0" applyAlignment="0" applyProtection="0"/>
    <xf numFmtId="170" fontId="1" fillId="26" borderId="0" applyNumberFormat="0" applyBorder="0" applyAlignment="0" applyProtection="0"/>
    <xf numFmtId="0" fontId="1" fillId="26" borderId="0" applyNumberFormat="0" applyBorder="0" applyAlignment="0" applyProtection="0"/>
    <xf numFmtId="0" fontId="90" fillId="65" borderId="0" applyNumberFormat="0" applyBorder="0" applyAlignment="0" applyProtection="0"/>
    <xf numFmtId="170" fontId="90" fillId="60" borderId="0" applyNumberFormat="0" applyBorder="0" applyAlignment="0" applyProtection="0"/>
    <xf numFmtId="17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170" fontId="90" fillId="60" borderId="0" applyNumberFormat="0" applyBorder="0" applyAlignment="0" applyProtection="0"/>
    <xf numFmtId="0" fontId="90" fillId="60" borderId="0" applyNumberFormat="0" applyBorder="0" applyAlignment="0" applyProtection="0"/>
    <xf numFmtId="170" fontId="1" fillId="30" borderId="0" applyNumberFormat="0" applyBorder="0" applyAlignment="0" applyProtection="0"/>
    <xf numFmtId="0" fontId="1" fillId="30" borderId="0" applyNumberFormat="0" applyBorder="0" applyAlignment="0" applyProtection="0"/>
    <xf numFmtId="0" fontId="90" fillId="60" borderId="0" applyNumberFormat="0" applyBorder="0" applyAlignment="0" applyProtection="0"/>
    <xf numFmtId="170" fontId="90" fillId="63" borderId="0" applyNumberFormat="0" applyBorder="0" applyAlignment="0" applyProtection="0"/>
    <xf numFmtId="17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170" fontId="90" fillId="63" borderId="0" applyNumberFormat="0" applyBorder="0" applyAlignment="0" applyProtection="0"/>
    <xf numFmtId="0" fontId="90" fillId="63" borderId="0" applyNumberFormat="0" applyBorder="0" applyAlignment="0" applyProtection="0"/>
    <xf numFmtId="170" fontId="1" fillId="34" borderId="0" applyNumberFormat="0" applyBorder="0" applyAlignment="0" applyProtection="0"/>
    <xf numFmtId="0" fontId="1" fillId="34" borderId="0" applyNumberFormat="0" applyBorder="0" applyAlignment="0" applyProtection="0"/>
    <xf numFmtId="0" fontId="90" fillId="63" borderId="0" applyNumberFormat="0" applyBorder="0" applyAlignment="0" applyProtection="0"/>
    <xf numFmtId="170" fontId="90" fillId="66" borderId="0" applyNumberFormat="0" applyBorder="0" applyAlignment="0" applyProtection="0"/>
    <xf numFmtId="170" fontId="90" fillId="66"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170" fontId="90" fillId="66" borderId="0" applyNumberFormat="0" applyBorder="0" applyAlignment="0" applyProtection="0"/>
    <xf numFmtId="0" fontId="90" fillId="66" borderId="0" applyNumberFormat="0" applyBorder="0" applyAlignment="0" applyProtection="0"/>
    <xf numFmtId="170" fontId="1" fillId="38" borderId="0" applyNumberFormat="0" applyBorder="0" applyAlignment="0" applyProtection="0"/>
    <xf numFmtId="0" fontId="1" fillId="38" borderId="0" applyNumberFormat="0" applyBorder="0" applyAlignment="0" applyProtection="0"/>
    <xf numFmtId="0" fontId="90" fillId="66" borderId="0" applyNumberFormat="0" applyBorder="0" applyAlignment="0" applyProtection="0"/>
    <xf numFmtId="170" fontId="75" fillId="67" borderId="0" applyNumberFormat="0" applyBorder="0" applyAlignment="0" applyProtection="0"/>
    <xf numFmtId="0" fontId="75" fillId="67" borderId="0" applyNumberFormat="0" applyBorder="0" applyAlignment="0" applyProtection="0"/>
    <xf numFmtId="170" fontId="75" fillId="64" borderId="0" applyNumberFormat="0" applyBorder="0" applyAlignment="0" applyProtection="0"/>
    <xf numFmtId="0" fontId="75" fillId="64" borderId="0" applyNumberFormat="0" applyBorder="0" applyAlignment="0" applyProtection="0"/>
    <xf numFmtId="170" fontId="75" fillId="65" borderId="0" applyNumberFormat="0" applyBorder="0" applyAlignment="0" applyProtection="0"/>
    <xf numFmtId="0" fontId="75" fillId="65" borderId="0" applyNumberFormat="0" applyBorder="0" applyAlignment="0" applyProtection="0"/>
    <xf numFmtId="170" fontId="75" fillId="50" borderId="0" applyNumberFormat="0" applyBorder="0" applyAlignment="0" applyProtection="0"/>
    <xf numFmtId="0" fontId="75" fillId="50" borderId="0" applyNumberFormat="0" applyBorder="0" applyAlignment="0" applyProtection="0"/>
    <xf numFmtId="170" fontId="75" fillId="51" borderId="0" applyNumberFormat="0" applyBorder="0" applyAlignment="0" applyProtection="0"/>
    <xf numFmtId="0" fontId="75" fillId="51" borderId="0" applyNumberFormat="0" applyBorder="0" applyAlignment="0" applyProtection="0"/>
    <xf numFmtId="170" fontId="75" fillId="68" borderId="0" applyNumberFormat="0" applyBorder="0" applyAlignment="0" applyProtection="0"/>
    <xf numFmtId="0" fontId="75" fillId="68" borderId="0" applyNumberFormat="0" applyBorder="0" applyAlignment="0" applyProtection="0"/>
    <xf numFmtId="170" fontId="75" fillId="67" borderId="0" applyNumberFormat="0" applyBorder="0" applyAlignment="0" applyProtection="0"/>
    <xf numFmtId="17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17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170" fontId="75" fillId="64" borderId="0" applyNumberFormat="0" applyBorder="0" applyAlignment="0" applyProtection="0"/>
    <xf numFmtId="17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17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170" fontId="75" fillId="65" borderId="0" applyNumberFormat="0" applyBorder="0" applyAlignment="0" applyProtection="0"/>
    <xf numFmtId="17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17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170" fontId="75" fillId="50" borderId="0" applyNumberFormat="0" applyBorder="0" applyAlignment="0" applyProtection="0"/>
    <xf numFmtId="17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17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170" fontId="75" fillId="51" borderId="0" applyNumberFormat="0" applyBorder="0" applyAlignment="0" applyProtection="0"/>
    <xf numFmtId="17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17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170" fontId="75" fillId="68" borderId="0" applyNumberFormat="0" applyBorder="0" applyAlignment="0" applyProtection="0"/>
    <xf numFmtId="170" fontId="75" fillId="68" borderId="0" applyNumberFormat="0" applyBorder="0" applyAlignment="0" applyProtection="0"/>
    <xf numFmtId="0" fontId="75" fillId="68" borderId="0" applyNumberFormat="0" applyBorder="0" applyAlignment="0" applyProtection="0"/>
    <xf numFmtId="0" fontId="75" fillId="68" borderId="0" applyNumberFormat="0" applyBorder="0" applyAlignment="0" applyProtection="0"/>
    <xf numFmtId="170" fontId="75" fillId="68" borderId="0" applyNumberFormat="0" applyBorder="0" applyAlignment="0" applyProtection="0"/>
    <xf numFmtId="0" fontId="75" fillId="68" borderId="0" applyNumberFormat="0" applyBorder="0" applyAlignment="0" applyProtection="0"/>
    <xf numFmtId="0" fontId="75" fillId="68" borderId="0" applyNumberFormat="0" applyBorder="0" applyAlignment="0" applyProtection="0"/>
    <xf numFmtId="170" fontId="41" fillId="0" borderId="0"/>
    <xf numFmtId="170" fontId="41" fillId="0" borderId="0"/>
    <xf numFmtId="0" fontId="41" fillId="0" borderId="0"/>
    <xf numFmtId="170" fontId="75" fillId="52" borderId="0" applyNumberFormat="0" applyBorder="0" applyAlignment="0" applyProtection="0"/>
    <xf numFmtId="170" fontId="75" fillId="53" borderId="0" applyNumberFormat="0" applyBorder="0" applyAlignment="0" applyProtection="0"/>
    <xf numFmtId="170" fontId="75" fillId="54" borderId="0" applyNumberFormat="0" applyBorder="0" applyAlignment="0" applyProtection="0"/>
    <xf numFmtId="170" fontId="75" fillId="50" borderId="0" applyNumberFormat="0" applyBorder="0" applyAlignment="0" applyProtection="0"/>
    <xf numFmtId="170" fontId="75" fillId="51" borderId="0" applyNumberFormat="0" applyBorder="0" applyAlignment="0" applyProtection="0"/>
    <xf numFmtId="170" fontId="75" fillId="55" borderId="0" applyNumberFormat="0" applyBorder="0" applyAlignment="0" applyProtection="0"/>
    <xf numFmtId="176" fontId="41" fillId="0" borderId="0" applyFont="0" applyFill="0" applyBorder="0" applyAlignment="0" applyProtection="0"/>
    <xf numFmtId="178" fontId="41" fillId="0" borderId="0" applyFont="0" applyFill="0" applyBorder="0" applyAlignment="0" applyProtection="0"/>
    <xf numFmtId="177" fontId="41" fillId="0" borderId="0" applyFont="0" applyFill="0" applyBorder="0" applyAlignment="0" applyProtection="0"/>
    <xf numFmtId="171" fontId="41" fillId="0" borderId="0" applyFont="0" applyFill="0" applyBorder="0" applyAlignment="0" applyProtection="0"/>
    <xf numFmtId="170" fontId="98" fillId="0" borderId="0"/>
    <xf numFmtId="208" fontId="98" fillId="0" borderId="0"/>
    <xf numFmtId="0" fontId="99" fillId="47" borderId="0"/>
    <xf numFmtId="170" fontId="76" fillId="48" borderId="0" applyNumberFormat="0" applyBorder="0" applyAlignment="0" applyProtection="0"/>
    <xf numFmtId="0" fontId="100" fillId="69" borderId="0">
      <alignment vertical="center"/>
    </xf>
    <xf numFmtId="170" fontId="101" fillId="49" borderId="0" applyNumberFormat="0" applyBorder="0" applyAlignment="0" applyProtection="0"/>
    <xf numFmtId="0" fontId="101" fillId="49" borderId="0" applyNumberFormat="0" applyBorder="0" applyAlignment="0" applyProtection="0"/>
    <xf numFmtId="170" fontId="102" fillId="0" borderId="0" applyNumberFormat="0" applyFill="0" applyBorder="0" applyAlignment="0" applyProtection="0"/>
    <xf numFmtId="208" fontId="102" fillId="0" borderId="0" applyNumberFormat="0" applyFill="0" applyBorder="0" applyAlignment="0" applyProtection="0"/>
    <xf numFmtId="170" fontId="103" fillId="0" borderId="0">
      <alignment vertical="center"/>
    </xf>
    <xf numFmtId="170" fontId="103" fillId="0" borderId="0">
      <alignment vertical="center"/>
    </xf>
    <xf numFmtId="170" fontId="103" fillId="0" borderId="0">
      <alignment vertical="center"/>
    </xf>
    <xf numFmtId="0" fontId="103" fillId="0" borderId="0">
      <alignment vertical="center"/>
    </xf>
    <xf numFmtId="0" fontId="103" fillId="0" borderId="0">
      <alignment vertical="center"/>
    </xf>
    <xf numFmtId="170" fontId="103" fillId="0" borderId="0">
      <alignment vertical="center"/>
    </xf>
    <xf numFmtId="0" fontId="103" fillId="0" borderId="0">
      <alignment vertical="center"/>
    </xf>
    <xf numFmtId="0" fontId="103" fillId="0" borderId="0">
      <alignment vertical="center"/>
    </xf>
    <xf numFmtId="170" fontId="78" fillId="49" borderId="0" applyNumberFormat="0" applyBorder="0" applyAlignment="0" applyProtection="0"/>
    <xf numFmtId="17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17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104" fillId="0" borderId="0"/>
    <xf numFmtId="170" fontId="105" fillId="0" borderId="0"/>
    <xf numFmtId="0" fontId="105" fillId="0" borderId="0"/>
    <xf numFmtId="0" fontId="106" fillId="44" borderId="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184" fontId="41" fillId="0" borderId="0" applyFill="0" applyBorder="0" applyAlignment="0"/>
    <xf numFmtId="184"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185" fontId="106" fillId="44" borderId="0"/>
    <xf numFmtId="170" fontId="107" fillId="70" borderId="56" applyNumberFormat="0" applyAlignment="0" applyProtection="0"/>
    <xf numFmtId="0" fontId="107" fillId="70" borderId="56" applyNumberFormat="0" applyAlignment="0" applyProtection="0"/>
    <xf numFmtId="170" fontId="106" fillId="44" borderId="0"/>
    <xf numFmtId="208" fontId="106" fillId="44" borderId="0"/>
    <xf numFmtId="170" fontId="91" fillId="70" borderId="56" applyNumberFormat="0" applyAlignment="0" applyProtection="0"/>
    <xf numFmtId="0" fontId="91" fillId="70" borderId="56" applyNumberFormat="0" applyAlignment="0" applyProtection="0"/>
    <xf numFmtId="170" fontId="91" fillId="70" borderId="56" applyNumberFormat="0" applyAlignment="0" applyProtection="0"/>
    <xf numFmtId="170" fontId="91" fillId="70" borderId="56" applyNumberFormat="0" applyAlignment="0" applyProtection="0"/>
    <xf numFmtId="0" fontId="91" fillId="70" borderId="56" applyNumberFormat="0" applyAlignment="0" applyProtection="0"/>
    <xf numFmtId="0" fontId="91" fillId="70" borderId="56" applyNumberFormat="0" applyAlignment="0" applyProtection="0"/>
    <xf numFmtId="170" fontId="91" fillId="70" borderId="56" applyNumberFormat="0" applyAlignment="0" applyProtection="0"/>
    <xf numFmtId="0" fontId="91" fillId="70" borderId="56" applyNumberFormat="0" applyAlignment="0" applyProtection="0"/>
    <xf numFmtId="0" fontId="91" fillId="70" borderId="56" applyNumberFormat="0" applyAlignment="0" applyProtection="0"/>
    <xf numFmtId="0" fontId="41" fillId="0" borderId="0" applyFill="0" applyBorder="0" applyAlignment="0"/>
    <xf numFmtId="170" fontId="83" fillId="0" borderId="0"/>
    <xf numFmtId="170" fontId="83" fillId="0" borderId="0"/>
    <xf numFmtId="170" fontId="83" fillId="0" borderId="0"/>
    <xf numFmtId="0" fontId="83" fillId="0" borderId="0"/>
    <xf numFmtId="0" fontId="83" fillId="0" borderId="0"/>
    <xf numFmtId="170" fontId="83" fillId="0" borderId="0"/>
    <xf numFmtId="0" fontId="83" fillId="0" borderId="0"/>
    <xf numFmtId="0" fontId="83" fillId="0" borderId="0"/>
    <xf numFmtId="170" fontId="108" fillId="56" borderId="48" applyNumberFormat="0" applyAlignment="0" applyProtection="0"/>
    <xf numFmtId="0" fontId="108" fillId="56" borderId="48" applyNumberFormat="0" applyAlignment="0" applyProtection="0"/>
    <xf numFmtId="170" fontId="109" fillId="0" borderId="52" applyNumberFormat="0" applyFill="0" applyAlignment="0" applyProtection="0"/>
    <xf numFmtId="0" fontId="109" fillId="0" borderId="52" applyNumberFormat="0" applyFill="0" applyAlignment="0" applyProtection="0"/>
    <xf numFmtId="170" fontId="77" fillId="56" borderId="48" applyNumberFormat="0" applyAlignment="0" applyProtection="0"/>
    <xf numFmtId="170" fontId="77" fillId="56" borderId="48" applyNumberFormat="0" applyAlignment="0" applyProtection="0"/>
    <xf numFmtId="0" fontId="77" fillId="56" borderId="48" applyNumberFormat="0" applyAlignment="0" applyProtection="0"/>
    <xf numFmtId="0" fontId="77" fillId="56" borderId="48" applyNumberFormat="0" applyAlignment="0" applyProtection="0"/>
    <xf numFmtId="170" fontId="77" fillId="56" borderId="48" applyNumberFormat="0" applyAlignment="0" applyProtection="0"/>
    <xf numFmtId="0" fontId="77" fillId="56" borderId="48" applyNumberFormat="0" applyAlignment="0" applyProtection="0"/>
    <xf numFmtId="0" fontId="77" fillId="56" borderId="48" applyNumberFormat="0" applyAlignment="0" applyProtection="0"/>
    <xf numFmtId="170" fontId="82" fillId="0" borderId="52" applyNumberFormat="0" applyFill="0" applyAlignment="0" applyProtection="0"/>
    <xf numFmtId="170" fontId="82" fillId="0" borderId="52" applyNumberFormat="0" applyFill="0" applyAlignment="0" applyProtection="0"/>
    <xf numFmtId="0" fontId="82" fillId="0" borderId="52" applyNumberFormat="0" applyFill="0" applyAlignment="0" applyProtection="0"/>
    <xf numFmtId="0" fontId="82" fillId="0" borderId="52" applyNumberFormat="0" applyFill="0" applyAlignment="0" applyProtection="0"/>
    <xf numFmtId="170" fontId="82" fillId="0" borderId="52" applyNumberFormat="0" applyFill="0" applyAlignment="0" applyProtection="0"/>
    <xf numFmtId="0" fontId="82" fillId="0" borderId="52" applyNumberFormat="0" applyFill="0" applyAlignment="0" applyProtection="0"/>
    <xf numFmtId="0" fontId="82" fillId="0" borderId="52" applyNumberFormat="0" applyFill="0" applyAlignment="0" applyProtection="0"/>
    <xf numFmtId="170" fontId="77" fillId="56" borderId="48" applyNumberFormat="0" applyAlignment="0" applyProtection="0"/>
    <xf numFmtId="3" fontId="68" fillId="40" borderId="13" applyFont="0" applyFill="0" applyProtection="0">
      <alignment horizontal="right"/>
    </xf>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170" fontId="105" fillId="0" borderId="57"/>
    <xf numFmtId="208" fontId="105" fillId="0" borderId="57"/>
    <xf numFmtId="38" fontId="110"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40" fontId="41" fillId="0" borderId="0" applyFont="0" applyFill="0" applyBorder="0" applyAlignment="0" applyProtection="0"/>
    <xf numFmtId="41" fontId="41" fillId="0" borderId="0" applyFont="0" applyFill="0" applyBorder="0" applyAlignment="0" applyProtection="0"/>
    <xf numFmtId="170" fontId="105" fillId="0" borderId="57"/>
    <xf numFmtId="208" fontId="105" fillId="0" borderId="57"/>
    <xf numFmtId="176" fontId="110" fillId="0" borderId="0" applyFont="0" applyFill="0" applyBorder="0" applyAlignment="0" applyProtection="0"/>
    <xf numFmtId="6" fontId="110" fillId="0" borderId="0" applyFont="0" applyFill="0" applyBorder="0" applyAlignment="0" applyProtection="0"/>
    <xf numFmtId="186"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87" fontId="41" fillId="0" borderId="0" applyFont="0" applyFill="0" applyBorder="0" applyAlignment="0" applyProtection="0"/>
    <xf numFmtId="14" fontId="41" fillId="0" borderId="0"/>
    <xf numFmtId="14" fontId="41" fillId="0" borderId="0"/>
    <xf numFmtId="0" fontId="111" fillId="44" borderId="58">
      <alignment horizontal="left"/>
    </xf>
    <xf numFmtId="15" fontId="112" fillId="47" borderId="0">
      <alignment horizontal="right"/>
    </xf>
    <xf numFmtId="0" fontId="113" fillId="71" borderId="0" applyNumberFormat="0" applyBorder="0" applyAlignment="0">
      <alignment horizontal="center"/>
    </xf>
    <xf numFmtId="0" fontId="108" fillId="72" borderId="0" applyNumberFormat="0" applyBorder="0" applyAlignment="0"/>
    <xf numFmtId="0" fontId="114" fillId="72" borderId="0">
      <alignment horizontal="centerContinuous"/>
    </xf>
    <xf numFmtId="0" fontId="66" fillId="73" borderId="59">
      <alignment horizontal="center"/>
      <protection locked="0"/>
    </xf>
    <xf numFmtId="188" fontId="99" fillId="0" borderId="0" applyFont="0" applyFill="0" applyBorder="0" applyAlignment="0" applyProtection="0"/>
    <xf numFmtId="14" fontId="89" fillId="0" borderId="0" applyFill="0" applyBorder="0" applyAlignment="0"/>
    <xf numFmtId="189" fontId="111" fillId="44" borderId="0" applyFont="0" applyFill="0" applyBorder="0" applyAlignment="0" applyProtection="0">
      <alignment vertical="center"/>
    </xf>
    <xf numFmtId="3" fontId="41" fillId="0" borderId="0" applyNumberFormat="0" applyFont="0" applyFill="0" applyBorder="0" applyAlignment="0">
      <protection locked="0"/>
    </xf>
    <xf numFmtId="3" fontId="41" fillId="0" borderId="0" applyNumberFormat="0" applyFont="0" applyFill="0" applyBorder="0" applyAlignment="0">
      <protection locked="0"/>
    </xf>
    <xf numFmtId="3" fontId="41" fillId="0" borderId="0" applyNumberFormat="0" applyFont="0" applyFill="0" applyBorder="0" applyAlignment="0">
      <protection locked="0"/>
    </xf>
    <xf numFmtId="3" fontId="41" fillId="0" borderId="0" applyNumberFormat="0" applyFont="0" applyFill="0" applyBorder="0" applyAlignment="0">
      <protection locked="0"/>
    </xf>
    <xf numFmtId="190" fontId="41" fillId="46" borderId="0" applyNumberFormat="0" applyBorder="0" applyProtection="0">
      <alignment horizontal="center" vertical="center"/>
    </xf>
    <xf numFmtId="190" fontId="41" fillId="46" borderId="0" applyNumberFormat="0" applyBorder="0" applyProtection="0">
      <alignment horizontal="center" vertical="center"/>
    </xf>
    <xf numFmtId="170" fontId="81" fillId="0" borderId="0" applyNumberFormat="0" applyFill="0" applyBorder="0" applyAlignment="0" applyProtection="0"/>
    <xf numFmtId="17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0" fontId="75" fillId="52" borderId="0" applyNumberFormat="0" applyBorder="0" applyAlignment="0" applyProtection="0"/>
    <xf numFmtId="17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17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170" fontId="75" fillId="53" borderId="0" applyNumberFormat="0" applyBorder="0" applyAlignment="0" applyProtection="0"/>
    <xf numFmtId="17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17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170" fontId="75" fillId="54" borderId="0" applyNumberFormat="0" applyBorder="0" applyAlignment="0" applyProtection="0"/>
    <xf numFmtId="17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17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170" fontId="75" fillId="50" borderId="0" applyNumberFormat="0" applyBorder="0" applyAlignment="0" applyProtection="0"/>
    <xf numFmtId="17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17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170" fontId="75" fillId="51" borderId="0" applyNumberFormat="0" applyBorder="0" applyAlignment="0" applyProtection="0"/>
    <xf numFmtId="17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17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170" fontId="75" fillId="55" borderId="0" applyNumberFormat="0" applyBorder="0" applyAlignment="0" applyProtection="0"/>
    <xf numFmtId="17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17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170" fontId="92" fillId="62" borderId="56" applyNumberFormat="0" applyAlignment="0" applyProtection="0"/>
    <xf numFmtId="170" fontId="92" fillId="62" borderId="56" applyNumberFormat="0" applyAlignment="0" applyProtection="0"/>
    <xf numFmtId="0" fontId="92" fillId="62" borderId="56" applyNumberFormat="0" applyAlignment="0" applyProtection="0"/>
    <xf numFmtId="0" fontId="92" fillId="62" borderId="56" applyNumberFormat="0" applyAlignment="0" applyProtection="0"/>
    <xf numFmtId="170" fontId="92" fillId="62" borderId="56" applyNumberFormat="0" applyAlignment="0" applyProtection="0"/>
    <xf numFmtId="0" fontId="92" fillId="62" borderId="56" applyNumberFormat="0" applyAlignment="0" applyProtection="0"/>
    <xf numFmtId="0" fontId="92" fillId="62" borderId="56" applyNumberFormat="0" applyAlignment="0" applyProtection="0"/>
    <xf numFmtId="0" fontId="41" fillId="0" borderId="0">
      <alignment horizontal="left" wrapText="1"/>
    </xf>
    <xf numFmtId="0" fontId="41" fillId="0" borderId="0">
      <alignment horizontal="left" wrapText="1"/>
    </xf>
    <xf numFmtId="170" fontId="89" fillId="0" borderId="0">
      <alignment vertical="top"/>
    </xf>
    <xf numFmtId="170" fontId="41" fillId="0" borderId="0"/>
    <xf numFmtId="170" fontId="41" fillId="0" borderId="0"/>
    <xf numFmtId="0" fontId="41" fillId="0" borderId="0"/>
    <xf numFmtId="170" fontId="41" fillId="0" borderId="0"/>
    <xf numFmtId="170" fontId="41" fillId="0" borderId="0"/>
    <xf numFmtId="170" fontId="41" fillId="0" borderId="0"/>
    <xf numFmtId="0" fontId="41" fillId="0" borderId="0"/>
    <xf numFmtId="170" fontId="41" fillId="0" borderId="0"/>
    <xf numFmtId="0" fontId="41" fillId="0" borderId="0"/>
    <xf numFmtId="0" fontId="41" fillId="0" borderId="0">
      <alignment horizontal="left" wrapText="1"/>
    </xf>
    <xf numFmtId="0" fontId="89" fillId="0" borderId="0">
      <alignment vertical="top"/>
    </xf>
    <xf numFmtId="170" fontId="83" fillId="0" borderId="0"/>
    <xf numFmtId="170" fontId="41" fillId="0" borderId="0"/>
    <xf numFmtId="170" fontId="41" fillId="0" borderId="0"/>
    <xf numFmtId="0" fontId="41" fillId="0" borderId="0"/>
    <xf numFmtId="170" fontId="41" fillId="0" borderId="0">
      <alignment vertical="top"/>
    </xf>
    <xf numFmtId="170" fontId="41" fillId="0" borderId="0">
      <alignment vertical="top"/>
    </xf>
    <xf numFmtId="170" fontId="41" fillId="0" borderId="0">
      <alignment vertical="top"/>
    </xf>
    <xf numFmtId="0" fontId="41" fillId="0" borderId="0">
      <alignment vertical="top"/>
    </xf>
    <xf numFmtId="170" fontId="41" fillId="0" borderId="0">
      <alignment vertical="top"/>
    </xf>
    <xf numFmtId="0" fontId="41" fillId="0" borderId="0">
      <alignment vertical="top"/>
    </xf>
    <xf numFmtId="0" fontId="83" fillId="0" borderId="0"/>
    <xf numFmtId="170" fontId="83" fillId="0" borderId="0"/>
    <xf numFmtId="170" fontId="41" fillId="0" borderId="0"/>
    <xf numFmtId="170" fontId="41" fillId="0" borderId="0">
      <alignment vertical="top"/>
    </xf>
    <xf numFmtId="170" fontId="41" fillId="0" borderId="0">
      <alignment vertical="top"/>
    </xf>
    <xf numFmtId="170" fontId="41" fillId="0" borderId="0">
      <alignment vertical="top"/>
    </xf>
    <xf numFmtId="0" fontId="41" fillId="0" borderId="0">
      <alignment vertical="top"/>
    </xf>
    <xf numFmtId="170" fontId="41" fillId="0" borderId="0">
      <alignment vertical="top"/>
    </xf>
    <xf numFmtId="0" fontId="41" fillId="0" borderId="0">
      <alignment vertical="top"/>
    </xf>
    <xf numFmtId="170" fontId="41" fillId="0" borderId="0"/>
    <xf numFmtId="0" fontId="41" fillId="0" borderId="0"/>
    <xf numFmtId="170" fontId="41" fillId="0" borderId="0"/>
    <xf numFmtId="170" fontId="41" fillId="0" borderId="0">
      <alignment vertical="top"/>
    </xf>
    <xf numFmtId="170" fontId="41" fillId="0" borderId="0">
      <alignment vertical="top"/>
    </xf>
    <xf numFmtId="170" fontId="41" fillId="0" borderId="0">
      <alignment vertical="top"/>
    </xf>
    <xf numFmtId="0" fontId="41" fillId="0" borderId="0">
      <alignment vertical="top"/>
    </xf>
    <xf numFmtId="170" fontId="41" fillId="0" borderId="0">
      <alignment vertical="top"/>
    </xf>
    <xf numFmtId="0" fontId="41" fillId="0" borderId="0">
      <alignment vertical="top"/>
    </xf>
    <xf numFmtId="170" fontId="41" fillId="0" borderId="0"/>
    <xf numFmtId="0" fontId="41" fillId="0" borderId="0"/>
    <xf numFmtId="170" fontId="41" fillId="0" borderId="0"/>
    <xf numFmtId="170" fontId="41" fillId="0" borderId="0">
      <alignment vertical="top"/>
    </xf>
    <xf numFmtId="170" fontId="41" fillId="0" borderId="0">
      <alignment vertical="top"/>
    </xf>
    <xf numFmtId="170" fontId="41" fillId="0" borderId="0">
      <alignment vertical="top"/>
    </xf>
    <xf numFmtId="0" fontId="41" fillId="0" borderId="0">
      <alignment vertical="top"/>
    </xf>
    <xf numFmtId="170" fontId="41" fillId="0" borderId="0">
      <alignment vertical="top"/>
    </xf>
    <xf numFmtId="0" fontId="41" fillId="0" borderId="0">
      <alignment vertical="top"/>
    </xf>
    <xf numFmtId="170" fontId="41" fillId="0" borderId="0"/>
    <xf numFmtId="0" fontId="41" fillId="0" borderId="0"/>
    <xf numFmtId="170" fontId="41" fillId="0" borderId="0">
      <alignment vertical="top"/>
    </xf>
    <xf numFmtId="170" fontId="41" fillId="0" borderId="0">
      <alignment vertical="top"/>
    </xf>
    <xf numFmtId="170" fontId="41" fillId="0" borderId="0">
      <alignment vertical="top"/>
    </xf>
    <xf numFmtId="170" fontId="41" fillId="0" borderId="0">
      <alignment vertical="top"/>
    </xf>
    <xf numFmtId="0" fontId="41" fillId="0" borderId="0">
      <alignment vertical="top"/>
    </xf>
    <xf numFmtId="170" fontId="41" fillId="0" borderId="0">
      <alignment vertical="top"/>
    </xf>
    <xf numFmtId="0" fontId="41" fillId="0" borderId="0">
      <alignment vertical="top"/>
    </xf>
    <xf numFmtId="170" fontId="41" fillId="0" borderId="0">
      <alignment vertical="top"/>
    </xf>
    <xf numFmtId="0" fontId="41" fillId="0" borderId="0">
      <alignment vertical="top"/>
    </xf>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170" fontId="95" fillId="0" borderId="0" applyNumberFormat="0" applyFill="0" applyBorder="0" applyAlignment="0" applyProtection="0"/>
    <xf numFmtId="0" fontId="95" fillId="0" borderId="0" applyNumberFormat="0" applyFill="0" applyBorder="0" applyAlignment="0" applyProtection="0"/>
    <xf numFmtId="14" fontId="83" fillId="0" borderId="0" applyFont="0" applyFill="0" applyBorder="0" applyAlignment="0" applyProtection="0"/>
    <xf numFmtId="170" fontId="115" fillId="0" borderId="0" applyNumberFormat="0" applyFill="0" applyBorder="0" applyAlignment="0" applyProtection="0">
      <alignment vertical="top"/>
      <protection locked="0"/>
    </xf>
    <xf numFmtId="17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170" fontId="116" fillId="0" borderId="0" applyNumberFormat="0" applyFill="0" applyBorder="0" applyAlignment="0" applyProtection="0">
      <alignment vertical="top"/>
      <protection locked="0"/>
    </xf>
    <xf numFmtId="17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7" fillId="0" borderId="0"/>
    <xf numFmtId="170" fontId="118" fillId="74" borderId="0"/>
    <xf numFmtId="208" fontId="118" fillId="74" borderId="0"/>
    <xf numFmtId="170" fontId="78" fillId="49" borderId="0" applyNumberFormat="0" applyBorder="0" applyAlignment="0" applyProtection="0"/>
    <xf numFmtId="0" fontId="41" fillId="47" borderId="13" applyNumberFormat="0" applyFont="0" applyBorder="0" applyAlignment="0" applyProtection="0">
      <alignment horizontal="center"/>
    </xf>
    <xf numFmtId="0" fontId="41" fillId="47" borderId="13" applyNumberFormat="0" applyFont="0" applyBorder="0" applyAlignment="0" applyProtection="0">
      <alignment horizontal="center"/>
    </xf>
    <xf numFmtId="0" fontId="119" fillId="75" borderId="0"/>
    <xf numFmtId="0" fontId="67" fillId="0" borderId="47" applyNumberFormat="0" applyAlignment="0" applyProtection="0">
      <alignment horizontal="left" vertical="center"/>
    </xf>
    <xf numFmtId="0" fontId="67" fillId="0" borderId="54">
      <alignment horizontal="left" vertical="center"/>
    </xf>
    <xf numFmtId="170" fontId="79" fillId="0" borderId="49" applyNumberFormat="0" applyFill="0" applyAlignment="0" applyProtection="0"/>
    <xf numFmtId="170" fontId="80" fillId="0" borderId="50" applyNumberFormat="0" applyFill="0" applyAlignment="0" applyProtection="0"/>
    <xf numFmtId="170" fontId="81" fillId="0" borderId="51" applyNumberFormat="0" applyFill="0" applyAlignment="0" applyProtection="0"/>
    <xf numFmtId="170" fontId="81" fillId="0" borderId="0" applyNumberFormat="0" applyFill="0" applyBorder="0" applyAlignment="0" applyProtection="0"/>
    <xf numFmtId="164" fontId="1" fillId="0" borderId="0" applyFont="0" applyFill="0" applyBorder="0" applyAlignment="0" applyProtection="0"/>
    <xf numFmtId="0" fontId="65" fillId="40" borderId="60" applyFont="0" applyBorder="0">
      <alignment horizontal="center" wrapText="1"/>
    </xf>
    <xf numFmtId="3" fontId="41" fillId="45" borderId="13" applyFont="0" applyProtection="0">
      <alignment horizontal="right"/>
    </xf>
    <xf numFmtId="3" fontId="41" fillId="45" borderId="13" applyFont="0" applyProtection="0">
      <alignment horizontal="right"/>
    </xf>
    <xf numFmtId="10" fontId="41" fillId="45" borderId="13" applyFont="0" applyProtection="0">
      <alignment horizontal="right"/>
    </xf>
    <xf numFmtId="10" fontId="41" fillId="45" borderId="13" applyFont="0" applyProtection="0">
      <alignment horizontal="right"/>
    </xf>
    <xf numFmtId="9" fontId="41" fillId="45" borderId="13" applyFont="0" applyProtection="0">
      <alignment horizontal="right"/>
    </xf>
    <xf numFmtId="9" fontId="41" fillId="45" borderId="13" applyFont="0" applyProtection="0">
      <alignment horizontal="right"/>
    </xf>
    <xf numFmtId="0" fontId="41" fillId="45" borderId="60" applyNumberFormat="0" applyFont="0" applyBorder="0" applyAlignment="0" applyProtection="0">
      <alignment horizontal="left"/>
    </xf>
    <xf numFmtId="0" fontId="41" fillId="45" borderId="60" applyNumberFormat="0" applyFont="0" applyBorder="0" applyAlignment="0" applyProtection="0">
      <alignment horizontal="left"/>
    </xf>
    <xf numFmtId="0" fontId="41" fillId="0" borderId="0"/>
    <xf numFmtId="17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7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17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170" fontId="122" fillId="48" borderId="0" applyNumberFormat="0" applyBorder="0" applyAlignment="0" applyProtection="0"/>
    <xf numFmtId="0" fontId="122" fillId="48" borderId="0" applyNumberFormat="0" applyBorder="0" applyAlignment="0" applyProtection="0"/>
    <xf numFmtId="170" fontId="76" fillId="48" borderId="0" applyNumberFormat="0" applyBorder="0" applyAlignment="0" applyProtection="0"/>
    <xf numFmtId="17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17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170" fontId="92" fillId="62" borderId="56" applyNumberFormat="0" applyAlignment="0" applyProtection="0"/>
    <xf numFmtId="0" fontId="92" fillId="62" borderId="56" applyNumberFormat="0" applyAlignment="0" applyProtection="0"/>
    <xf numFmtId="10" fontId="123" fillId="0" borderId="0">
      <protection locked="0"/>
    </xf>
    <xf numFmtId="0" fontId="124" fillId="40" borderId="61">
      <protection locked="0"/>
    </xf>
    <xf numFmtId="15" fontId="123" fillId="0" borderId="0">
      <protection locked="0"/>
    </xf>
    <xf numFmtId="2" fontId="123" fillId="0" borderId="45">
      <protection locked="0"/>
    </xf>
    <xf numFmtId="3" fontId="41" fillId="46" borderId="13" applyFont="0">
      <alignment horizontal="right"/>
      <protection locked="0"/>
    </xf>
    <xf numFmtId="3" fontId="41" fillId="46" borderId="13" applyFont="0">
      <alignment horizontal="right"/>
      <protection locked="0"/>
    </xf>
    <xf numFmtId="167" fontId="41" fillId="46" borderId="13" applyFont="0">
      <alignment horizontal="right"/>
      <protection locked="0"/>
    </xf>
    <xf numFmtId="167" fontId="41" fillId="46" borderId="13" applyFont="0">
      <alignment horizontal="right"/>
      <protection locked="0"/>
    </xf>
    <xf numFmtId="180" fontId="41" fillId="76" borderId="13" applyProtection="0"/>
    <xf numFmtId="180" fontId="41" fillId="76" borderId="13" applyProtection="0"/>
    <xf numFmtId="10" fontId="41" fillId="46" borderId="13" applyFont="0">
      <alignment horizontal="right"/>
      <protection locked="0"/>
    </xf>
    <xf numFmtId="10" fontId="41" fillId="46" borderId="13" applyFont="0">
      <alignment horizontal="right"/>
      <protection locked="0"/>
    </xf>
    <xf numFmtId="9" fontId="41" fillId="46" borderId="44" applyFont="0">
      <alignment horizontal="right"/>
      <protection locked="0"/>
    </xf>
    <xf numFmtId="9" fontId="41" fillId="46" borderId="44" applyFont="0">
      <alignment horizontal="right"/>
      <protection locked="0"/>
    </xf>
    <xf numFmtId="179" fontId="41" fillId="46" borderId="13">
      <alignment horizontal="right"/>
      <protection locked="0"/>
    </xf>
    <xf numFmtId="179" fontId="41" fillId="46" borderId="13">
      <alignment horizontal="right"/>
      <protection locked="0"/>
    </xf>
    <xf numFmtId="166" fontId="41" fillId="46" borderId="44" applyFont="0">
      <alignment horizontal="right"/>
      <protection locked="0"/>
    </xf>
    <xf numFmtId="166" fontId="41" fillId="46" borderId="44" applyFont="0">
      <alignment horizontal="right"/>
      <protection locked="0"/>
    </xf>
    <xf numFmtId="0" fontId="41" fillId="46" borderId="13" applyFont="0">
      <alignment horizontal="center" wrapText="1"/>
      <protection locked="0"/>
    </xf>
    <xf numFmtId="0" fontId="41" fillId="46" borderId="13" applyFont="0">
      <alignment horizontal="center" wrapText="1"/>
      <protection locked="0"/>
    </xf>
    <xf numFmtId="49" fontId="41" fillId="46" borderId="13" applyFont="0" applyAlignment="0">
      <protection locked="0"/>
    </xf>
    <xf numFmtId="49" fontId="41" fillId="46" borderId="13" applyFont="0" applyAlignment="0">
      <protection locked="0"/>
    </xf>
    <xf numFmtId="170" fontId="123" fillId="0" borderId="0">
      <protection locked="0"/>
    </xf>
    <xf numFmtId="208" fontId="123" fillId="0" borderId="0">
      <protection locked="0"/>
    </xf>
    <xf numFmtId="170" fontId="41" fillId="0" borderId="0"/>
    <xf numFmtId="170" fontId="41" fillId="0" borderId="0"/>
    <xf numFmtId="0" fontId="41" fillId="0" borderId="0"/>
    <xf numFmtId="0" fontId="125" fillId="47" borderId="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170" fontId="82" fillId="0" borderId="52" applyNumberFormat="0" applyFill="0" applyAlignment="0" applyProtection="0"/>
    <xf numFmtId="0" fontId="126" fillId="45" borderId="61">
      <protection locked="0"/>
    </xf>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41" fontId="90" fillId="0" borderId="0" applyFont="0" applyFill="0" applyBorder="0" applyAlignment="0" applyProtection="0"/>
    <xf numFmtId="164" fontId="90" fillId="0" borderId="0" applyFont="0" applyFill="0" applyBorder="0" applyAlignment="0" applyProtection="0"/>
    <xf numFmtId="193" fontId="127"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43"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4" fontId="41" fillId="0" borderId="0" applyFont="0" applyFill="0" applyBorder="0" applyAlignment="0" applyProtection="0"/>
    <xf numFmtId="195" fontId="65" fillId="0" borderId="0" applyFont="0" applyFill="0" applyBorder="0" applyAlignment="0" applyProtection="0">
      <alignment horizontal="right"/>
    </xf>
    <xf numFmtId="10" fontId="83" fillId="77" borderId="42" applyBorder="0">
      <alignment horizontal="center"/>
      <protection locked="0"/>
    </xf>
    <xf numFmtId="171" fontId="128" fillId="0" borderId="0" applyFont="0" applyFill="0" applyBorder="0" applyAlignment="0" applyProtection="0"/>
    <xf numFmtId="169" fontId="128" fillId="0" borderId="0" applyFont="0" applyFill="0" applyBorder="0" applyAlignment="0" applyProtection="0"/>
    <xf numFmtId="15" fontId="129" fillId="0" borderId="0" applyNumberFormat="0" applyBorder="0" applyAlignment="0">
      <alignment horizontal="left"/>
    </xf>
    <xf numFmtId="196" fontId="41" fillId="0" borderId="0" applyFont="0" applyFill="0" applyBorder="0" applyAlignment="0" applyProtection="0"/>
    <xf numFmtId="170" fontId="84" fillId="57" borderId="0" applyNumberFormat="0" applyBorder="0" applyAlignment="0" applyProtection="0"/>
    <xf numFmtId="17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17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125" fillId="47" borderId="0"/>
    <xf numFmtId="37" fontId="130" fillId="0" borderId="0"/>
    <xf numFmtId="170" fontId="103" fillId="0" borderId="0"/>
    <xf numFmtId="170" fontId="103" fillId="0" borderId="0"/>
    <xf numFmtId="0" fontId="103" fillId="0" borderId="0"/>
    <xf numFmtId="0" fontId="103" fillId="0" borderId="0"/>
    <xf numFmtId="197" fontId="131" fillId="0" borderId="0"/>
    <xf numFmtId="170" fontId="41" fillId="0" borderId="0"/>
    <xf numFmtId="17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17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17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0" fontId="41" fillId="0" borderId="0"/>
    <xf numFmtId="17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17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17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17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41" fillId="0" borderId="0"/>
    <xf numFmtId="207" fontId="1" fillId="0" borderId="0"/>
    <xf numFmtId="170" fontId="41" fillId="0" borderId="0"/>
    <xf numFmtId="170" fontId="41" fillId="0" borderId="0"/>
    <xf numFmtId="170" fontId="41" fillId="0" borderId="0"/>
    <xf numFmtId="0" fontId="41" fillId="0" borderId="0"/>
    <xf numFmtId="0" fontId="41" fillId="0" borderId="0"/>
    <xf numFmtId="0" fontId="41" fillId="0" borderId="0"/>
    <xf numFmtId="170" fontId="41" fillId="0" borderId="0"/>
    <xf numFmtId="198" fontId="132" fillId="0" borderId="0"/>
    <xf numFmtId="170" fontId="41" fillId="0" borderId="0"/>
    <xf numFmtId="170" fontId="41" fillId="0" borderId="0"/>
    <xf numFmtId="170" fontId="1" fillId="0" borderId="0"/>
    <xf numFmtId="170" fontId="1" fillId="0" borderId="0"/>
    <xf numFmtId="170" fontId="1" fillId="0" borderId="0"/>
    <xf numFmtId="170" fontId="1" fillId="0" borderId="0"/>
    <xf numFmtId="170" fontId="1" fillId="0" borderId="0"/>
    <xf numFmtId="0" fontId="83" fillId="0" borderId="0"/>
    <xf numFmtId="170" fontId="150" fillId="0" borderId="0"/>
    <xf numFmtId="0" fontId="15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17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17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17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0" fontId="1" fillId="0" borderId="0"/>
    <xf numFmtId="0" fontId="41" fillId="0" borderId="0"/>
    <xf numFmtId="170" fontId="41" fillId="0" borderId="0"/>
    <xf numFmtId="170" fontId="41" fillId="0" borderId="0"/>
    <xf numFmtId="170" fontId="41" fillId="0" borderId="0"/>
    <xf numFmtId="17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17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41" fillId="0" borderId="0">
      <alignment horizontal="left" wrapText="1"/>
    </xf>
    <xf numFmtId="170" fontId="1" fillId="0" borderId="0"/>
    <xf numFmtId="207" fontId="1" fillId="0" borderId="0"/>
    <xf numFmtId="0" fontId="1" fillId="0" borderId="0"/>
    <xf numFmtId="170" fontId="41" fillId="0" borderId="0"/>
    <xf numFmtId="17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17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17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17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17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17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170" fontId="41" fillId="0" borderId="0"/>
    <xf numFmtId="0" fontId="41" fillId="0" borderId="0">
      <alignment horizontal="left" wrapText="1"/>
    </xf>
    <xf numFmtId="0" fontId="1" fillId="0" borderId="0"/>
    <xf numFmtId="170" fontId="41" fillId="0" borderId="0"/>
    <xf numFmtId="0" fontId="1" fillId="0" borderId="0"/>
    <xf numFmtId="170" fontId="41" fillId="0" borderId="0"/>
    <xf numFmtId="0" fontId="1" fillId="0" borderId="0"/>
    <xf numFmtId="170" fontId="41" fillId="0" borderId="0"/>
    <xf numFmtId="170" fontId="1" fillId="0" borderId="0"/>
    <xf numFmtId="0" fontId="41" fillId="0" borderId="0">
      <alignment horizontal="left" wrapText="1"/>
    </xf>
    <xf numFmtId="170" fontId="1" fillId="0" borderId="0"/>
    <xf numFmtId="170" fontId="1" fillId="0" borderId="0"/>
    <xf numFmtId="0" fontId="41" fillId="0" borderId="0">
      <alignment horizontal="left" wrapText="1"/>
    </xf>
    <xf numFmtId="0" fontId="1" fillId="0" borderId="0"/>
    <xf numFmtId="0" fontId="1" fillId="0" borderId="0"/>
    <xf numFmtId="170" fontId="41" fillId="0" borderId="0"/>
    <xf numFmtId="0" fontId="1" fillId="0" borderId="0"/>
    <xf numFmtId="170" fontId="41" fillId="0" borderId="0"/>
    <xf numFmtId="0" fontId="1" fillId="0" borderId="0"/>
    <xf numFmtId="170" fontId="41" fillId="0" borderId="0"/>
    <xf numFmtId="0" fontId="1" fillId="0" borderId="0"/>
    <xf numFmtId="170" fontId="41" fillId="0" borderId="0"/>
    <xf numFmtId="0" fontId="1" fillId="0" borderId="0"/>
    <xf numFmtId="170" fontId="41" fillId="0" borderId="0"/>
    <xf numFmtId="0" fontId="1" fillId="0" borderId="0"/>
    <xf numFmtId="170" fontId="41" fillId="0" borderId="0"/>
    <xf numFmtId="0" fontId="1" fillId="0" borderId="0"/>
    <xf numFmtId="170" fontId="41" fillId="0" borderId="0"/>
    <xf numFmtId="0" fontId="1" fillId="0" borderId="0"/>
    <xf numFmtId="170" fontId="41" fillId="0" borderId="0"/>
    <xf numFmtId="0" fontId="1" fillId="0" borderId="0"/>
    <xf numFmtId="0" fontId="41" fillId="0" borderId="0"/>
    <xf numFmtId="0" fontId="1" fillId="0" borderId="0"/>
    <xf numFmtId="0" fontId="41" fillId="0" borderId="0"/>
    <xf numFmtId="170" fontId="1" fillId="0" borderId="0"/>
    <xf numFmtId="0" fontId="1" fillId="0" borderId="0"/>
    <xf numFmtId="170" fontId="1" fillId="0" borderId="0"/>
    <xf numFmtId="0" fontId="1" fillId="0" borderId="0"/>
    <xf numFmtId="170" fontId="1" fillId="0" borderId="0"/>
    <xf numFmtId="0" fontId="41" fillId="0" borderId="0">
      <alignment horizontal="left" wrapText="1"/>
    </xf>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horizontal="left" wrapText="1"/>
    </xf>
    <xf numFmtId="170" fontId="1" fillId="0" borderId="0"/>
    <xf numFmtId="0" fontId="1" fillId="0" borderId="0"/>
    <xf numFmtId="170" fontId="1" fillId="0" borderId="0"/>
    <xf numFmtId="0" fontId="1" fillId="0" borderId="0"/>
    <xf numFmtId="170" fontId="1" fillId="0" borderId="0"/>
    <xf numFmtId="0" fontId="4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alignment vertical="top"/>
    </xf>
    <xf numFmtId="170" fontId="1" fillId="0" borderId="0"/>
    <xf numFmtId="0" fontId="1" fillId="0" borderId="0"/>
    <xf numFmtId="170" fontId="1" fillId="0" borderId="0"/>
    <xf numFmtId="0" fontId="1" fillId="0" borderId="0"/>
    <xf numFmtId="170" fontId="41" fillId="0" borderId="0">
      <alignment vertical="top"/>
    </xf>
    <xf numFmtId="0" fontId="41" fillId="0" borderId="0">
      <alignment horizontal="left" wrapText="1"/>
    </xf>
    <xf numFmtId="0" fontId="4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33" fillId="0" borderId="0"/>
    <xf numFmtId="170" fontId="1" fillId="0" borderId="0"/>
    <xf numFmtId="0" fontId="1"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89" fillId="58" borderId="53" applyNumberFormat="0" applyFont="0" applyAlignment="0" applyProtection="0"/>
    <xf numFmtId="0" fontId="89" fillId="58" borderId="53" applyNumberFormat="0" applyFont="0" applyAlignment="0" applyProtection="0"/>
    <xf numFmtId="170" fontId="41" fillId="58" borderId="53" applyNumberFormat="0" applyFont="0" applyAlignment="0" applyProtection="0"/>
    <xf numFmtId="170" fontId="41" fillId="58" borderId="53" applyNumberFormat="0" applyFont="0" applyAlignment="0" applyProtection="0"/>
    <xf numFmtId="170" fontId="41" fillId="58" borderId="53" applyNumberFormat="0" applyFont="0" applyAlignment="0" applyProtection="0"/>
    <xf numFmtId="0" fontId="41" fillId="58" borderId="53" applyNumberFormat="0" applyFont="0" applyAlignment="0" applyProtection="0"/>
    <xf numFmtId="170" fontId="41" fillId="58" borderId="53" applyNumberFormat="0" applyFont="0" applyAlignment="0" applyProtection="0"/>
    <xf numFmtId="0" fontId="41" fillId="58" borderId="53" applyNumberFormat="0" applyFont="0" applyAlignment="0" applyProtection="0"/>
    <xf numFmtId="170" fontId="41" fillId="58" borderId="53" applyNumberFormat="0" applyFont="0" applyAlignment="0" applyProtection="0"/>
    <xf numFmtId="170" fontId="41" fillId="58" borderId="53" applyNumberFormat="0" applyFont="0" applyAlignment="0" applyProtection="0"/>
    <xf numFmtId="0" fontId="41" fillId="58" borderId="53" applyNumberFormat="0" applyFont="0" applyAlignment="0" applyProtection="0"/>
    <xf numFmtId="170" fontId="41" fillId="58" borderId="53" applyNumberFormat="0" applyFont="0" applyAlignment="0" applyProtection="0"/>
    <xf numFmtId="170" fontId="41" fillId="58" borderId="53" applyNumberFormat="0" applyFont="0" applyAlignment="0" applyProtection="0"/>
    <xf numFmtId="0" fontId="41" fillId="58" borderId="53" applyNumberFormat="0" applyFont="0" applyAlignment="0" applyProtection="0"/>
    <xf numFmtId="0" fontId="41" fillId="58" borderId="53" applyNumberFormat="0" applyFont="0" applyAlignment="0" applyProtection="0"/>
    <xf numFmtId="170" fontId="90" fillId="58" borderId="53" applyNumberFormat="0" applyFont="0" applyAlignment="0" applyProtection="0"/>
    <xf numFmtId="170" fontId="90"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170" fontId="134" fillId="0" borderId="45"/>
    <xf numFmtId="0" fontId="134" fillId="0" borderId="45"/>
    <xf numFmtId="3" fontId="41" fillId="43" borderId="13">
      <alignment horizontal="right"/>
      <protection locked="0"/>
    </xf>
    <xf numFmtId="3" fontId="41" fillId="43" borderId="13">
      <alignment horizontal="right"/>
      <protection locked="0"/>
    </xf>
    <xf numFmtId="167" fontId="41" fillId="43" borderId="13">
      <alignment horizontal="right"/>
      <protection locked="0"/>
    </xf>
    <xf numFmtId="167" fontId="41" fillId="43" borderId="13">
      <alignment horizontal="right"/>
      <protection locked="0"/>
    </xf>
    <xf numFmtId="10" fontId="41" fillId="43" borderId="13" applyFont="0">
      <alignment horizontal="right"/>
      <protection locked="0"/>
    </xf>
    <xf numFmtId="10" fontId="41" fillId="43" borderId="13" applyFont="0">
      <alignment horizontal="right"/>
      <protection locked="0"/>
    </xf>
    <xf numFmtId="9" fontId="41" fillId="43" borderId="13">
      <alignment horizontal="right"/>
      <protection locked="0"/>
    </xf>
    <xf numFmtId="9" fontId="41" fillId="43" borderId="13">
      <alignment horizontal="right"/>
      <protection locked="0"/>
    </xf>
    <xf numFmtId="179" fontId="41" fillId="43" borderId="13">
      <alignment horizontal="right"/>
      <protection locked="0"/>
    </xf>
    <xf numFmtId="179" fontId="41" fillId="43" borderId="13">
      <alignment horizontal="right"/>
      <protection locked="0"/>
    </xf>
    <xf numFmtId="166" fontId="41" fillId="43" borderId="44" applyFont="0">
      <alignment horizontal="right"/>
      <protection locked="0"/>
    </xf>
    <xf numFmtId="166" fontId="41" fillId="43" borderId="44" applyFont="0">
      <alignment horizontal="right"/>
      <protection locked="0"/>
    </xf>
    <xf numFmtId="0" fontId="41" fillId="43" borderId="13">
      <alignment horizontal="center" wrapText="1"/>
    </xf>
    <xf numFmtId="0" fontId="41" fillId="43" borderId="13">
      <alignment horizontal="center" wrapText="1"/>
    </xf>
    <xf numFmtId="0" fontId="41" fillId="43" borderId="13" applyNumberFormat="0" applyFont="0">
      <alignment horizontal="center" wrapText="1"/>
      <protection locked="0"/>
    </xf>
    <xf numFmtId="0" fontId="41" fillId="43" borderId="13" applyNumberFormat="0" applyFont="0">
      <alignment horizontal="center" wrapText="1"/>
      <protection locked="0"/>
    </xf>
    <xf numFmtId="170" fontId="93" fillId="70" borderId="62" applyNumberFormat="0" applyAlignment="0" applyProtection="0"/>
    <xf numFmtId="0" fontId="93" fillId="70" borderId="62" applyNumberFormat="0" applyAlignment="0" applyProtection="0"/>
    <xf numFmtId="0" fontId="41" fillId="0" borderId="0" applyFont="0" applyFill="0" applyBorder="0" applyAlignment="0" applyProtection="0"/>
    <xf numFmtId="0" fontId="41" fillId="0" borderId="0" applyFont="0" applyFill="0" applyBorder="0" applyAlignment="0" applyProtection="0"/>
    <xf numFmtId="199" fontId="41" fillId="0" borderId="0" applyFont="0" applyFill="0" applyBorder="0" applyAlignment="0" applyProtection="0"/>
    <xf numFmtId="199" fontId="41" fillId="0" borderId="0" applyFont="0" applyFill="0" applyBorder="0" applyAlignment="0" applyProtection="0"/>
    <xf numFmtId="9" fontId="41" fillId="0" borderId="0" applyFont="0" applyFill="0" applyBorder="0" applyAlignment="0" applyProtection="0"/>
    <xf numFmtId="10" fontId="41"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9" fontId="149"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111" fillId="47" borderId="0"/>
    <xf numFmtId="0" fontId="111" fillId="44" borderId="0"/>
    <xf numFmtId="0" fontId="106" fillId="43" borderId="0"/>
    <xf numFmtId="170" fontId="135" fillId="70" borderId="62" applyNumberFormat="0" applyAlignment="0" applyProtection="0"/>
    <xf numFmtId="0" fontId="135" fillId="70" borderId="62" applyNumberFormat="0" applyAlignment="0" applyProtection="0"/>
    <xf numFmtId="3" fontId="41" fillId="78" borderId="13">
      <alignment horizontal="right"/>
      <protection locked="0"/>
    </xf>
    <xf numFmtId="3" fontId="41" fillId="78" borderId="13">
      <alignment horizontal="right"/>
      <protection locked="0"/>
    </xf>
    <xf numFmtId="0" fontId="111" fillId="44" borderId="0"/>
    <xf numFmtId="170" fontId="93" fillId="70" borderId="62" applyNumberFormat="0" applyAlignment="0" applyProtection="0"/>
    <xf numFmtId="170" fontId="93" fillId="70" borderId="62" applyNumberFormat="0" applyAlignment="0" applyProtection="0"/>
    <xf numFmtId="0" fontId="93" fillId="70" borderId="62" applyNumberFormat="0" applyAlignment="0" applyProtection="0"/>
    <xf numFmtId="0" fontId="93" fillId="70" borderId="62" applyNumberFormat="0" applyAlignment="0" applyProtection="0"/>
    <xf numFmtId="170" fontId="93" fillId="70" borderId="62" applyNumberFormat="0" applyAlignment="0" applyProtection="0"/>
    <xf numFmtId="0" fontId="93" fillId="70" borderId="62" applyNumberFormat="0" applyAlignment="0" applyProtection="0"/>
    <xf numFmtId="0" fontId="93" fillId="70" borderId="62" applyNumberFormat="0" applyAlignment="0" applyProtection="0"/>
    <xf numFmtId="38" fontId="83" fillId="0" borderId="0" applyFont="0" applyFill="0" applyBorder="0" applyAlignment="0" applyProtection="0"/>
    <xf numFmtId="40" fontId="83" fillId="0" borderId="0" applyFont="0" applyFill="0" applyBorder="0" applyAlignment="0" applyProtection="0"/>
    <xf numFmtId="200" fontId="41" fillId="40" borderId="13">
      <alignment horizontal="center"/>
    </xf>
    <xf numFmtId="200" fontId="41" fillId="40" borderId="13">
      <alignment horizontal="center"/>
    </xf>
    <xf numFmtId="3" fontId="41" fillId="40" borderId="13" applyFont="0">
      <alignment horizontal="right"/>
    </xf>
    <xf numFmtId="3" fontId="41" fillId="40" borderId="13" applyFont="0">
      <alignment horizontal="right"/>
    </xf>
    <xf numFmtId="181" fontId="41" fillId="40" borderId="13" applyFont="0">
      <alignment horizontal="right"/>
    </xf>
    <xf numFmtId="181" fontId="41" fillId="40" borderId="13" applyFont="0">
      <alignment horizontal="right"/>
    </xf>
    <xf numFmtId="167" fontId="41" fillId="40" borderId="13" applyFont="0">
      <alignment horizontal="right"/>
    </xf>
    <xf numFmtId="167" fontId="41" fillId="40" borderId="13" applyFont="0">
      <alignment horizontal="right"/>
    </xf>
    <xf numFmtId="10" fontId="41" fillId="40" borderId="13" applyFont="0">
      <alignment horizontal="right"/>
    </xf>
    <xf numFmtId="10" fontId="41" fillId="40" borderId="13" applyFont="0">
      <alignment horizontal="right"/>
    </xf>
    <xf numFmtId="9" fontId="41" fillId="40" borderId="13" applyFont="0">
      <alignment horizontal="right"/>
    </xf>
    <xf numFmtId="9" fontId="41" fillId="40" borderId="13" applyFont="0">
      <alignment horizontal="right"/>
    </xf>
    <xf numFmtId="201" fontId="41" fillId="40" borderId="13" applyFont="0">
      <alignment horizontal="center" wrapText="1"/>
    </xf>
    <xf numFmtId="201" fontId="41" fillId="40" borderId="13" applyFont="0">
      <alignment horizontal="center" wrapText="1"/>
    </xf>
    <xf numFmtId="1" fontId="65" fillId="0" borderId="43" applyFont="0" applyFill="0" applyBorder="0" applyAlignment="0" applyProtection="0">
      <alignment horizontal="centerContinuous"/>
    </xf>
    <xf numFmtId="202" fontId="136" fillId="0" borderId="0" applyNumberFormat="0" applyFill="0" applyBorder="0" applyAlignment="0" applyProtection="0"/>
    <xf numFmtId="202" fontId="137" fillId="47" borderId="0" applyNumberFormat="0" applyFont="0" applyBorder="0" applyAlignment="0" applyProtection="0"/>
    <xf numFmtId="0" fontId="137" fillId="0" borderId="0" applyFill="0" applyBorder="0" applyProtection="0"/>
    <xf numFmtId="202" fontId="137" fillId="79" borderId="0" applyNumberFormat="0" applyFont="0" applyBorder="0" applyAlignment="0" applyProtection="0"/>
    <xf numFmtId="203" fontId="137" fillId="0" borderId="0" applyFill="0" applyBorder="0" applyAlignment="0" applyProtection="0"/>
    <xf numFmtId="0" fontId="138" fillId="0" borderId="0" applyNumberFormat="0" applyAlignment="0" applyProtection="0"/>
    <xf numFmtId="0" fontId="136" fillId="0" borderId="63" applyFill="0" applyProtection="0">
      <alignment horizontal="right" wrapText="1"/>
    </xf>
    <xf numFmtId="0" fontId="136" fillId="0" borderId="0" applyFill="0" applyProtection="0">
      <alignment wrapText="1"/>
    </xf>
    <xf numFmtId="202" fontId="139" fillId="0" borderId="64" applyNumberFormat="0" applyFill="0" applyAlignment="0" applyProtection="0"/>
    <xf numFmtId="0" fontId="140" fillId="0" borderId="0" applyAlignment="0" applyProtection="0"/>
    <xf numFmtId="0" fontId="139" fillId="0" borderId="65" applyNumberFormat="0" applyFill="0" applyAlignment="0" applyProtection="0"/>
    <xf numFmtId="0" fontId="99" fillId="44" borderId="0"/>
    <xf numFmtId="0" fontId="83" fillId="0" borderId="0"/>
    <xf numFmtId="204" fontId="41" fillId="80" borderId="13">
      <protection locked="0"/>
    </xf>
    <xf numFmtId="204" fontId="41" fillId="80" borderId="13">
      <protection locked="0"/>
    </xf>
    <xf numFmtId="1" fontId="41" fillId="80" borderId="13" applyFont="0">
      <alignment horizontal="right"/>
    </xf>
    <xf numFmtId="1" fontId="41" fillId="80" borderId="13" applyFont="0">
      <alignment horizontal="right"/>
    </xf>
    <xf numFmtId="180" fontId="41" fillId="80" borderId="13" applyFont="0"/>
    <xf numFmtId="180" fontId="41" fillId="80" borderId="13" applyFont="0"/>
    <xf numFmtId="9" fontId="41" fillId="80" borderId="13" applyFont="0">
      <alignment horizontal="right"/>
    </xf>
    <xf numFmtId="9" fontId="41" fillId="80" borderId="13" applyFont="0">
      <alignment horizontal="right"/>
    </xf>
    <xf numFmtId="179" fontId="41" fillId="80" borderId="13" applyFont="0">
      <alignment horizontal="right"/>
    </xf>
    <xf numFmtId="179" fontId="41" fillId="80" borderId="13" applyFont="0">
      <alignment horizontal="right"/>
    </xf>
    <xf numFmtId="10" fontId="41" fillId="80" borderId="13" applyFont="0">
      <alignment horizontal="right"/>
    </xf>
    <xf numFmtId="10" fontId="41" fillId="80" borderId="13" applyFont="0">
      <alignment horizontal="right"/>
    </xf>
    <xf numFmtId="0" fontId="41" fillId="80" borderId="13" applyFont="0">
      <alignment horizontal="center" wrapText="1"/>
    </xf>
    <xf numFmtId="0" fontId="41" fillId="80" borderId="13" applyFont="0">
      <alignment horizontal="center" wrapText="1"/>
    </xf>
    <xf numFmtId="49" fontId="41" fillId="80" borderId="13" applyFont="0"/>
    <xf numFmtId="49" fontId="41" fillId="80" borderId="13" applyFont="0"/>
    <xf numFmtId="180" fontId="41" fillId="81" borderId="13" applyFont="0"/>
    <xf numFmtId="180" fontId="41" fillId="81" borderId="13" applyFont="0"/>
    <xf numFmtId="9" fontId="41" fillId="81" borderId="13" applyFont="0">
      <alignment horizontal="right"/>
    </xf>
    <xf numFmtId="9" fontId="41" fillId="81" borderId="13" applyFont="0">
      <alignment horizontal="right"/>
    </xf>
    <xf numFmtId="180" fontId="41" fillId="82" borderId="13" applyFont="0">
      <alignment horizontal="right"/>
    </xf>
    <xf numFmtId="180" fontId="41" fillId="82" borderId="13" applyFont="0">
      <alignment horizontal="right"/>
    </xf>
    <xf numFmtId="1" fontId="41" fillId="82" borderId="13" applyFont="0">
      <alignment horizontal="right"/>
    </xf>
    <xf numFmtId="1" fontId="41" fillId="82" borderId="13" applyFont="0">
      <alignment horizontal="right"/>
    </xf>
    <xf numFmtId="180" fontId="41" fillId="82" borderId="13" applyFont="0"/>
    <xf numFmtId="180" fontId="41" fillId="82" borderId="13" applyFont="0"/>
    <xf numFmtId="167" fontId="41" fillId="82" borderId="13" applyFont="0"/>
    <xf numFmtId="167" fontId="41" fillId="82" borderId="13" applyFont="0"/>
    <xf numFmtId="10" fontId="41" fillId="82" borderId="13" applyFont="0">
      <alignment horizontal="right"/>
    </xf>
    <xf numFmtId="10" fontId="41" fillId="82" borderId="13" applyFont="0">
      <alignment horizontal="right"/>
    </xf>
    <xf numFmtId="9" fontId="41" fillId="82" borderId="13" applyFont="0">
      <alignment horizontal="right"/>
    </xf>
    <xf numFmtId="9" fontId="41" fillId="82" borderId="13" applyFont="0">
      <alignment horizontal="right"/>
    </xf>
    <xf numFmtId="179" fontId="41" fillId="82" borderId="13" applyFont="0">
      <alignment horizontal="right"/>
    </xf>
    <xf numFmtId="179" fontId="41" fillId="82" borderId="13" applyFont="0">
      <alignment horizontal="right"/>
    </xf>
    <xf numFmtId="10" fontId="41" fillId="82" borderId="66" applyFont="0">
      <alignment horizontal="right"/>
    </xf>
    <xf numFmtId="10" fontId="41" fillId="82" borderId="66" applyFont="0">
      <alignment horizontal="right"/>
    </xf>
    <xf numFmtId="0" fontId="41" fillId="82" borderId="13" applyFont="0">
      <alignment horizontal="center" wrapText="1"/>
      <protection locked="0"/>
    </xf>
    <xf numFmtId="0" fontId="41" fillId="82" borderId="13" applyFont="0">
      <alignment horizontal="center" wrapText="1"/>
      <protection locked="0"/>
    </xf>
    <xf numFmtId="49" fontId="41" fillId="82" borderId="13" applyFont="0"/>
    <xf numFmtId="49" fontId="41" fillId="82" borderId="13" applyFont="0"/>
    <xf numFmtId="180" fontId="141" fillId="0" borderId="0" applyFont="0" applyFill="0" applyBorder="0" applyAlignment="0" applyProtection="0"/>
    <xf numFmtId="0" fontId="111" fillId="44" borderId="0"/>
    <xf numFmtId="170" fontId="68" fillId="0" borderId="0" applyNumberFormat="0" applyFill="0" applyBorder="0" applyAlignment="0" applyProtection="0"/>
    <xf numFmtId="0" fontId="68" fillId="0" borderId="0" applyNumberFormat="0" applyFill="0" applyBorder="0" applyAlignment="0" applyProtection="0"/>
    <xf numFmtId="170" fontId="142" fillId="0" borderId="0" applyNumberFormat="0" applyFill="0" applyBorder="0" applyAlignment="0" applyProtection="0"/>
    <xf numFmtId="0" fontId="142" fillId="0" borderId="0" applyNumberFormat="0" applyFill="0" applyBorder="0" applyAlignment="0" applyProtection="0"/>
    <xf numFmtId="49" fontId="89" fillId="0" borderId="0" applyFill="0" applyBorder="0" applyAlignment="0"/>
    <xf numFmtId="0" fontId="89" fillId="0" borderId="0" applyFill="0" applyBorder="0" applyAlignment="0"/>
    <xf numFmtId="205" fontId="41" fillId="0" borderId="0" applyFill="0" applyBorder="0" applyAlignment="0"/>
    <xf numFmtId="205" fontId="41" fillId="0" borderId="0" applyFill="0" applyBorder="0" applyAlignment="0"/>
    <xf numFmtId="170" fontId="94" fillId="0" borderId="0" applyNumberFormat="0" applyFill="0" applyBorder="0" applyAlignment="0" applyProtection="0"/>
    <xf numFmtId="17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0" fontId="95" fillId="0" borderId="0" applyNumberFormat="0" applyFill="0" applyBorder="0" applyAlignment="0" applyProtection="0"/>
    <xf numFmtId="17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7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206" fontId="104" fillId="0" borderId="0"/>
    <xf numFmtId="170" fontId="85" fillId="0" borderId="0" applyNumberFormat="0" applyFill="0" applyBorder="0" applyAlignment="0" applyProtection="0"/>
    <xf numFmtId="170" fontId="85" fillId="0" borderId="0" applyNumberFormat="0" applyFill="0" applyBorder="0" applyAlignment="0" applyProtection="0"/>
    <xf numFmtId="170" fontId="143" fillId="0" borderId="49" applyNumberFormat="0" applyFill="0" applyAlignment="0" applyProtection="0"/>
    <xf numFmtId="0" fontId="143" fillId="0" borderId="49" applyNumberFormat="0" applyFill="0" applyAlignment="0" applyProtection="0"/>
    <xf numFmtId="170" fontId="144" fillId="0" borderId="50" applyNumberFormat="0" applyFill="0" applyAlignment="0" applyProtection="0"/>
    <xf numFmtId="0" fontId="144" fillId="0" borderId="50" applyNumberFormat="0" applyFill="0" applyAlignment="0" applyProtection="0"/>
    <xf numFmtId="170" fontId="70" fillId="0" borderId="51" applyNumberFormat="0" applyFill="0" applyAlignment="0" applyProtection="0"/>
    <xf numFmtId="0" fontId="70" fillId="0" borderId="51" applyNumberFormat="0" applyFill="0" applyAlignment="0" applyProtection="0"/>
    <xf numFmtId="170" fontId="70" fillId="0" borderId="0" applyNumberFormat="0" applyFill="0" applyBorder="0" applyAlignment="0" applyProtection="0"/>
    <xf numFmtId="0" fontId="70" fillId="0" borderId="0" applyNumberFormat="0" applyFill="0" applyBorder="0" applyAlignment="0" applyProtection="0"/>
    <xf numFmtId="0" fontId="85" fillId="0" borderId="0" applyNumberFormat="0" applyFill="0" applyBorder="0" applyAlignment="0" applyProtection="0"/>
    <xf numFmtId="0" fontId="145" fillId="83" borderId="0">
      <alignment horizontal="centerContinuous"/>
    </xf>
    <xf numFmtId="0" fontId="146" fillId="70" borderId="0" applyNumberFormat="0" applyBorder="0" applyAlignment="0">
      <alignment horizontal="center"/>
    </xf>
    <xf numFmtId="14" fontId="147" fillId="0" borderId="0" applyNumberFormat="0" applyFill="0" applyBorder="0" applyAlignment="0" applyProtection="0"/>
    <xf numFmtId="170" fontId="79" fillId="0" borderId="49" applyNumberFormat="0" applyFill="0" applyAlignment="0" applyProtection="0"/>
    <xf numFmtId="170" fontId="79" fillId="0" borderId="49" applyNumberFormat="0" applyFill="0" applyAlignment="0" applyProtection="0"/>
    <xf numFmtId="0" fontId="79" fillId="0" borderId="49" applyNumberFormat="0" applyFill="0" applyAlignment="0" applyProtection="0"/>
    <xf numFmtId="0" fontId="79" fillId="0" borderId="49" applyNumberFormat="0" applyFill="0" applyAlignment="0" applyProtection="0"/>
    <xf numFmtId="170" fontId="79" fillId="0" borderId="49" applyNumberFormat="0" applyFill="0" applyAlignment="0" applyProtection="0"/>
    <xf numFmtId="0" fontId="79" fillId="0" borderId="49" applyNumberFormat="0" applyFill="0" applyAlignment="0" applyProtection="0"/>
    <xf numFmtId="0" fontId="79" fillId="0" borderId="49" applyNumberFormat="0" applyFill="0" applyAlignment="0" applyProtection="0"/>
    <xf numFmtId="170" fontId="80" fillId="0" borderId="50" applyNumberFormat="0" applyFill="0" applyAlignment="0" applyProtection="0"/>
    <xf numFmtId="170" fontId="80" fillId="0" borderId="50" applyNumberFormat="0" applyFill="0" applyAlignment="0" applyProtection="0"/>
    <xf numFmtId="0" fontId="80" fillId="0" borderId="50" applyNumberFormat="0" applyFill="0" applyAlignment="0" applyProtection="0"/>
    <xf numFmtId="0" fontId="80" fillId="0" borderId="50" applyNumberFormat="0" applyFill="0" applyAlignment="0" applyProtection="0"/>
    <xf numFmtId="170" fontId="80" fillId="0" borderId="50" applyNumberFormat="0" applyFill="0" applyAlignment="0" applyProtection="0"/>
    <xf numFmtId="0" fontId="80" fillId="0" borderId="50" applyNumberFormat="0" applyFill="0" applyAlignment="0" applyProtection="0"/>
    <xf numFmtId="0" fontId="80" fillId="0" borderId="50" applyNumberFormat="0" applyFill="0" applyAlignment="0" applyProtection="0"/>
    <xf numFmtId="170" fontId="81" fillId="0" borderId="51" applyNumberFormat="0" applyFill="0" applyAlignment="0" applyProtection="0"/>
    <xf numFmtId="17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17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170" fontId="85" fillId="0" borderId="0" applyNumberFormat="0" applyFill="0" applyBorder="0" applyAlignment="0" applyProtection="0"/>
    <xf numFmtId="17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7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4" fontId="147" fillId="0" borderId="0" applyNumberFormat="0" applyFill="0" applyBorder="0" applyAlignment="0" applyProtection="0"/>
    <xf numFmtId="0" fontId="148" fillId="75" borderId="0" applyBorder="0"/>
    <xf numFmtId="170" fontId="96" fillId="0" borderId="67" applyNumberFormat="0" applyFill="0" applyAlignment="0" applyProtection="0"/>
    <xf numFmtId="170" fontId="96" fillId="0" borderId="67" applyNumberFormat="0" applyFill="0" applyAlignment="0" applyProtection="0"/>
    <xf numFmtId="0" fontId="96" fillId="0" borderId="67" applyNumberFormat="0" applyFill="0" applyAlignment="0" applyProtection="0"/>
    <xf numFmtId="0" fontId="96" fillId="0" borderId="67" applyNumberFormat="0" applyFill="0" applyAlignment="0" applyProtection="0"/>
    <xf numFmtId="170" fontId="96" fillId="0" borderId="67" applyNumberFormat="0" applyFill="0" applyAlignment="0" applyProtection="0"/>
    <xf numFmtId="0" fontId="96" fillId="0" borderId="67" applyNumberFormat="0" applyFill="0" applyAlignment="0" applyProtection="0"/>
    <xf numFmtId="0" fontId="96" fillId="0" borderId="67" applyNumberFormat="0" applyFill="0" applyAlignment="0" applyProtection="0"/>
    <xf numFmtId="0" fontId="72" fillId="47" borderId="0" applyNumberFormat="0" applyFont="0" applyBorder="0" applyAlignment="0" applyProtection="0">
      <alignment horizontal="left"/>
    </xf>
    <xf numFmtId="182" fontId="141" fillId="0" borderId="0" applyFont="0" applyFill="0" applyBorder="0" applyAlignment="0" applyProtection="0"/>
    <xf numFmtId="170" fontId="41" fillId="41" borderId="0" applyNumberFormat="0" applyBorder="0" applyAlignment="0">
      <protection locked="0"/>
    </xf>
    <xf numFmtId="170" fontId="94" fillId="0" borderId="0" applyNumberFormat="0" applyFill="0" applyBorder="0" applyAlignment="0" applyProtection="0"/>
    <xf numFmtId="0" fontId="94" fillId="0" borderId="0" applyNumberForma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209" fontId="1" fillId="0" borderId="0"/>
    <xf numFmtId="0" fontId="41" fillId="0" borderId="0"/>
    <xf numFmtId="207" fontId="1" fillId="0" borderId="0"/>
    <xf numFmtId="164" fontId="1" fillId="0" borderId="0" applyFont="0" applyFill="0" applyBorder="0" applyAlignment="0" applyProtection="0"/>
    <xf numFmtId="164" fontId="1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09" fontId="57" fillId="11" borderId="0" applyNumberFormat="0" applyBorder="0" applyAlignment="0" applyProtection="0"/>
    <xf numFmtId="0" fontId="1" fillId="0" borderId="0"/>
    <xf numFmtId="209" fontId="1" fillId="0" borderId="0"/>
    <xf numFmtId="0" fontId="1" fillId="0" borderId="0"/>
    <xf numFmtId="0" fontId="150" fillId="0" borderId="0"/>
    <xf numFmtId="9" fontId="1" fillId="0" borderId="0" applyFont="0" applyFill="0" applyBorder="0" applyAlignment="0" applyProtection="0"/>
    <xf numFmtId="9"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44" fontId="90" fillId="0" borderId="0" applyFont="0" applyFill="0" applyBorder="0" applyAlignment="0" applyProtection="0"/>
    <xf numFmtId="0" fontId="41" fillId="0" borderId="0">
      <alignment horizontal="left" wrapText="1"/>
    </xf>
    <xf numFmtId="0" fontId="87" fillId="0" borderId="0"/>
    <xf numFmtId="9" fontId="151" fillId="0" borderId="0" applyFont="0" applyFill="0" applyBorder="0" applyAlignment="0" applyProtection="0"/>
    <xf numFmtId="0" fontId="41" fillId="0" borderId="0"/>
    <xf numFmtId="0" fontId="41" fillId="0" borderId="0">
      <alignment horizontal="left" wrapText="1"/>
    </xf>
    <xf numFmtId="209" fontId="84" fillId="57" borderId="0" applyNumberFormat="0" applyBorder="0" applyAlignment="0" applyProtection="0"/>
    <xf numFmtId="0" fontId="1" fillId="0" borderId="0"/>
    <xf numFmtId="0" fontId="1" fillId="0" borderId="0"/>
    <xf numFmtId="0" fontId="1" fillId="0" borderId="0"/>
    <xf numFmtId="9" fontId="41" fillId="0" borderId="0" applyFont="0" applyFill="0" applyBorder="0" applyAlignment="0" applyProtection="0"/>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lignment horizontal="left" wrapText="1"/>
    </xf>
    <xf numFmtId="0" fontId="41" fillId="0" borderId="0">
      <alignment horizontal="left" wrapText="1"/>
    </xf>
    <xf numFmtId="9" fontId="1" fillId="0" borderId="0" applyFont="0" applyFill="0" applyBorder="0" applyAlignment="0" applyProtection="0"/>
    <xf numFmtId="0" fontId="41" fillId="0" borderId="0">
      <alignment horizontal="left" wrapText="1"/>
    </xf>
    <xf numFmtId="43" fontId="41" fillId="0" borderId="0" applyFont="0" applyFill="0" applyBorder="0" applyAlignment="0" applyProtection="0"/>
    <xf numFmtId="0" fontId="41" fillId="0" borderId="0">
      <alignment horizontal="left" wrapText="1"/>
    </xf>
    <xf numFmtId="170" fontId="83" fillId="0" borderId="0"/>
    <xf numFmtId="170" fontId="83" fillId="0" borderId="0"/>
    <xf numFmtId="170" fontId="83" fillId="0" borderId="0"/>
    <xf numFmtId="170" fontId="90" fillId="59" borderId="0" applyNumberFormat="0" applyBorder="0" applyAlignment="0" applyProtection="0"/>
    <xf numFmtId="170" fontId="90" fillId="59" borderId="0" applyNumberFormat="0" applyBorder="0" applyAlignment="0" applyProtection="0"/>
    <xf numFmtId="170" fontId="90" fillId="48" borderId="0" applyNumberFormat="0" applyBorder="0" applyAlignment="0" applyProtection="0"/>
    <xf numFmtId="170" fontId="90" fillId="48" borderId="0" applyNumberFormat="0" applyBorder="0" applyAlignment="0" applyProtection="0"/>
    <xf numFmtId="170" fontId="90" fillId="49" borderId="0" applyNumberFormat="0" applyBorder="0" applyAlignment="0" applyProtection="0"/>
    <xf numFmtId="170" fontId="90" fillId="49" borderId="0" applyNumberFormat="0" applyBorder="0" applyAlignment="0" applyProtection="0"/>
    <xf numFmtId="170" fontId="90" fillId="60" borderId="0" applyNumberFormat="0" applyBorder="0" applyAlignment="0" applyProtection="0"/>
    <xf numFmtId="170" fontId="90" fillId="60" borderId="0" applyNumberFormat="0" applyBorder="0" applyAlignment="0" applyProtection="0"/>
    <xf numFmtId="170" fontId="90" fillId="61" borderId="0" applyNumberFormat="0" applyBorder="0" applyAlignment="0" applyProtection="0"/>
    <xf numFmtId="170" fontId="90" fillId="61" borderId="0" applyNumberFormat="0" applyBorder="0" applyAlignment="0" applyProtection="0"/>
    <xf numFmtId="170" fontId="90" fillId="62" borderId="0" applyNumberFormat="0" applyBorder="0" applyAlignment="0" applyProtection="0"/>
    <xf numFmtId="170" fontId="90" fillId="62" borderId="0" applyNumberFormat="0" applyBorder="0" applyAlignment="0" applyProtection="0"/>
    <xf numFmtId="170" fontId="90" fillId="59" borderId="0" applyNumberFormat="0" applyBorder="0" applyAlignment="0" applyProtection="0"/>
    <xf numFmtId="170" fontId="90" fillId="59" borderId="0" applyNumberFormat="0" applyBorder="0" applyAlignment="0" applyProtection="0"/>
    <xf numFmtId="170" fontId="90" fillId="59" borderId="0" applyNumberFormat="0" applyBorder="0" applyAlignment="0" applyProtection="0"/>
    <xf numFmtId="170" fontId="1" fillId="17" borderId="0" applyNumberFormat="0" applyBorder="0" applyAlignment="0" applyProtection="0"/>
    <xf numFmtId="170" fontId="90" fillId="48" borderId="0" applyNumberFormat="0" applyBorder="0" applyAlignment="0" applyProtection="0"/>
    <xf numFmtId="170" fontId="90" fillId="48" borderId="0" applyNumberFormat="0" applyBorder="0" applyAlignment="0" applyProtection="0"/>
    <xf numFmtId="170" fontId="90" fillId="48" borderId="0" applyNumberFormat="0" applyBorder="0" applyAlignment="0" applyProtection="0"/>
    <xf numFmtId="170" fontId="1" fillId="21" borderId="0" applyNumberFormat="0" applyBorder="0" applyAlignment="0" applyProtection="0"/>
    <xf numFmtId="170" fontId="90" fillId="49" borderId="0" applyNumberFormat="0" applyBorder="0" applyAlignment="0" applyProtection="0"/>
    <xf numFmtId="170" fontId="90" fillId="49" borderId="0" applyNumberFormat="0" applyBorder="0" applyAlignment="0" applyProtection="0"/>
    <xf numFmtId="170" fontId="90" fillId="49" borderId="0" applyNumberFormat="0" applyBorder="0" applyAlignment="0" applyProtection="0"/>
    <xf numFmtId="170" fontId="1" fillId="25" borderId="0" applyNumberFormat="0" applyBorder="0" applyAlignment="0" applyProtection="0"/>
    <xf numFmtId="170" fontId="90" fillId="60" borderId="0" applyNumberFormat="0" applyBorder="0" applyAlignment="0" applyProtection="0"/>
    <xf numFmtId="170" fontId="90" fillId="60" borderId="0" applyNumberFormat="0" applyBorder="0" applyAlignment="0" applyProtection="0"/>
    <xf numFmtId="170" fontId="90" fillId="60" borderId="0" applyNumberFormat="0" applyBorder="0" applyAlignment="0" applyProtection="0"/>
    <xf numFmtId="170" fontId="1" fillId="29" borderId="0" applyNumberFormat="0" applyBorder="0" applyAlignment="0" applyProtection="0"/>
    <xf numFmtId="170" fontId="90" fillId="61" borderId="0" applyNumberFormat="0" applyBorder="0" applyAlignment="0" applyProtection="0"/>
    <xf numFmtId="170" fontId="90" fillId="61" borderId="0" applyNumberFormat="0" applyBorder="0" applyAlignment="0" applyProtection="0"/>
    <xf numFmtId="170" fontId="90" fillId="61" borderId="0" applyNumberFormat="0" applyBorder="0" applyAlignment="0" applyProtection="0"/>
    <xf numFmtId="170" fontId="1" fillId="33" borderId="0" applyNumberFormat="0" applyBorder="0" applyAlignment="0" applyProtection="0"/>
    <xf numFmtId="170" fontId="90" fillId="62" borderId="0" applyNumberFormat="0" applyBorder="0" applyAlignment="0" applyProtection="0"/>
    <xf numFmtId="170" fontId="90" fillId="62" borderId="0" applyNumberFormat="0" applyBorder="0" applyAlignment="0" applyProtection="0"/>
    <xf numFmtId="170" fontId="90" fillId="62" borderId="0" applyNumberFormat="0" applyBorder="0" applyAlignment="0" applyProtection="0"/>
    <xf numFmtId="170" fontId="1" fillId="37" borderId="0" applyNumberFormat="0" applyBorder="0" applyAlignment="0" applyProtection="0"/>
    <xf numFmtId="170" fontId="90" fillId="63" borderId="0" applyNumberFormat="0" applyBorder="0" applyAlignment="0" applyProtection="0"/>
    <xf numFmtId="170" fontId="90" fillId="63" borderId="0" applyNumberFormat="0" applyBorder="0" applyAlignment="0" applyProtection="0"/>
    <xf numFmtId="170" fontId="90" fillId="64" borderId="0" applyNumberFormat="0" applyBorder="0" applyAlignment="0" applyProtection="0"/>
    <xf numFmtId="170" fontId="90" fillId="64" borderId="0" applyNumberFormat="0" applyBorder="0" applyAlignment="0" applyProtection="0"/>
    <xf numFmtId="170" fontId="90" fillId="65" borderId="0" applyNumberFormat="0" applyBorder="0" applyAlignment="0" applyProtection="0"/>
    <xf numFmtId="170" fontId="90" fillId="65" borderId="0" applyNumberFormat="0" applyBorder="0" applyAlignment="0" applyProtection="0"/>
    <xf numFmtId="170" fontId="90" fillId="60" borderId="0" applyNumberFormat="0" applyBorder="0" applyAlignment="0" applyProtection="0"/>
    <xf numFmtId="170" fontId="90" fillId="60" borderId="0" applyNumberFormat="0" applyBorder="0" applyAlignment="0" applyProtection="0"/>
    <xf numFmtId="170" fontId="90" fillId="63" borderId="0" applyNumberFormat="0" applyBorder="0" applyAlignment="0" applyProtection="0"/>
    <xf numFmtId="170" fontId="90" fillId="63" borderId="0" applyNumberFormat="0" applyBorder="0" applyAlignment="0" applyProtection="0"/>
    <xf numFmtId="170" fontId="90" fillId="66" borderId="0" applyNumberFormat="0" applyBorder="0" applyAlignment="0" applyProtection="0"/>
    <xf numFmtId="170" fontId="90" fillId="66" borderId="0" applyNumberFormat="0" applyBorder="0" applyAlignment="0" applyProtection="0"/>
    <xf numFmtId="170" fontId="90" fillId="63" borderId="0" applyNumberFormat="0" applyBorder="0" applyAlignment="0" applyProtection="0"/>
    <xf numFmtId="170" fontId="90" fillId="63" borderId="0" applyNumberFormat="0" applyBorder="0" applyAlignment="0" applyProtection="0"/>
    <xf numFmtId="170" fontId="90" fillId="63" borderId="0" applyNumberFormat="0" applyBorder="0" applyAlignment="0" applyProtection="0"/>
    <xf numFmtId="170" fontId="1" fillId="18" borderId="0" applyNumberFormat="0" applyBorder="0" applyAlignment="0" applyProtection="0"/>
    <xf numFmtId="170" fontId="90" fillId="64" borderId="0" applyNumberFormat="0" applyBorder="0" applyAlignment="0" applyProtection="0"/>
    <xf numFmtId="170" fontId="90" fillId="64" borderId="0" applyNumberFormat="0" applyBorder="0" applyAlignment="0" applyProtection="0"/>
    <xf numFmtId="170" fontId="90" fillId="64" borderId="0" applyNumberFormat="0" applyBorder="0" applyAlignment="0" applyProtection="0"/>
    <xf numFmtId="170" fontId="1" fillId="22" borderId="0" applyNumberFormat="0" applyBorder="0" applyAlignment="0" applyProtection="0"/>
    <xf numFmtId="170" fontId="90" fillId="65" borderId="0" applyNumberFormat="0" applyBorder="0" applyAlignment="0" applyProtection="0"/>
    <xf numFmtId="170" fontId="90" fillId="65" borderId="0" applyNumberFormat="0" applyBorder="0" applyAlignment="0" applyProtection="0"/>
    <xf numFmtId="170" fontId="90" fillId="65" borderId="0" applyNumberFormat="0" applyBorder="0" applyAlignment="0" applyProtection="0"/>
    <xf numFmtId="170" fontId="1" fillId="26" borderId="0" applyNumberFormat="0" applyBorder="0" applyAlignment="0" applyProtection="0"/>
    <xf numFmtId="170" fontId="90" fillId="60" borderId="0" applyNumberFormat="0" applyBorder="0" applyAlignment="0" applyProtection="0"/>
    <xf numFmtId="170" fontId="90" fillId="60" borderId="0" applyNumberFormat="0" applyBorder="0" applyAlignment="0" applyProtection="0"/>
    <xf numFmtId="170" fontId="90" fillId="60" borderId="0" applyNumberFormat="0" applyBorder="0" applyAlignment="0" applyProtection="0"/>
    <xf numFmtId="170" fontId="1" fillId="30" borderId="0" applyNumberFormat="0" applyBorder="0" applyAlignment="0" applyProtection="0"/>
    <xf numFmtId="170" fontId="90" fillId="63" borderId="0" applyNumberFormat="0" applyBorder="0" applyAlignment="0" applyProtection="0"/>
    <xf numFmtId="170" fontId="90" fillId="63" borderId="0" applyNumberFormat="0" applyBorder="0" applyAlignment="0" applyProtection="0"/>
    <xf numFmtId="170" fontId="90" fillId="63" borderId="0" applyNumberFormat="0" applyBorder="0" applyAlignment="0" applyProtection="0"/>
    <xf numFmtId="170" fontId="1" fillId="34" borderId="0" applyNumberFormat="0" applyBorder="0" applyAlignment="0" applyProtection="0"/>
    <xf numFmtId="170" fontId="90" fillId="66" borderId="0" applyNumberFormat="0" applyBorder="0" applyAlignment="0" applyProtection="0"/>
    <xf numFmtId="170" fontId="90" fillId="66" borderId="0" applyNumberFormat="0" applyBorder="0" applyAlignment="0" applyProtection="0"/>
    <xf numFmtId="170" fontId="90" fillId="66" borderId="0" applyNumberFormat="0" applyBorder="0" applyAlignment="0" applyProtection="0"/>
    <xf numFmtId="170" fontId="1" fillId="38" borderId="0" applyNumberFormat="0" applyBorder="0" applyAlignment="0" applyProtection="0"/>
    <xf numFmtId="170" fontId="75" fillId="67" borderId="0" applyNumberFormat="0" applyBorder="0" applyAlignment="0" applyProtection="0"/>
    <xf numFmtId="0" fontId="75" fillId="67" borderId="0" applyNumberFormat="0" applyBorder="0" applyAlignment="0" applyProtection="0"/>
    <xf numFmtId="170" fontId="75" fillId="64" borderId="0" applyNumberFormat="0" applyBorder="0" applyAlignment="0" applyProtection="0"/>
    <xf numFmtId="0" fontId="75" fillId="64" borderId="0" applyNumberFormat="0" applyBorder="0" applyAlignment="0" applyProtection="0"/>
    <xf numFmtId="170" fontId="75" fillId="65" borderId="0" applyNumberFormat="0" applyBorder="0" applyAlignment="0" applyProtection="0"/>
    <xf numFmtId="0" fontId="75" fillId="65" borderId="0" applyNumberFormat="0" applyBorder="0" applyAlignment="0" applyProtection="0"/>
    <xf numFmtId="170" fontId="75" fillId="50" borderId="0" applyNumberFormat="0" applyBorder="0" applyAlignment="0" applyProtection="0"/>
    <xf numFmtId="0" fontId="75" fillId="50" borderId="0" applyNumberFormat="0" applyBorder="0" applyAlignment="0" applyProtection="0"/>
    <xf numFmtId="0" fontId="41" fillId="0" borderId="0">
      <alignment horizontal="left" wrapText="1"/>
    </xf>
    <xf numFmtId="170" fontId="75" fillId="51" borderId="0" applyNumberFormat="0" applyBorder="0" applyAlignment="0" applyProtection="0"/>
    <xf numFmtId="0" fontId="75" fillId="51" borderId="0" applyNumberFormat="0" applyBorder="0" applyAlignment="0" applyProtection="0"/>
    <xf numFmtId="170" fontId="75" fillId="68" borderId="0" applyNumberFormat="0" applyBorder="0" applyAlignment="0" applyProtection="0"/>
    <xf numFmtId="0" fontId="75" fillId="68" borderId="0" applyNumberFormat="0" applyBorder="0" applyAlignment="0" applyProtection="0"/>
    <xf numFmtId="170" fontId="75" fillId="67" borderId="0" applyNumberFormat="0" applyBorder="0" applyAlignment="0" applyProtection="0"/>
    <xf numFmtId="170" fontId="75" fillId="67" borderId="0" applyNumberFormat="0" applyBorder="0" applyAlignment="0" applyProtection="0"/>
    <xf numFmtId="170" fontId="75" fillId="67" borderId="0" applyNumberFormat="0" applyBorder="0" applyAlignment="0" applyProtection="0"/>
    <xf numFmtId="170" fontId="75" fillId="64" borderId="0" applyNumberFormat="0" applyBorder="0" applyAlignment="0" applyProtection="0"/>
    <xf numFmtId="170" fontId="75" fillId="64" borderId="0" applyNumberFormat="0" applyBorder="0" applyAlignment="0" applyProtection="0"/>
    <xf numFmtId="170" fontId="75" fillId="64" borderId="0" applyNumberFormat="0" applyBorder="0" applyAlignment="0" applyProtection="0"/>
    <xf numFmtId="170" fontId="75" fillId="65" borderId="0" applyNumberFormat="0" applyBorder="0" applyAlignment="0" applyProtection="0"/>
    <xf numFmtId="170" fontId="75" fillId="65" borderId="0" applyNumberFormat="0" applyBorder="0" applyAlignment="0" applyProtection="0"/>
    <xf numFmtId="170" fontId="75" fillId="65" borderId="0" applyNumberFormat="0" applyBorder="0" applyAlignment="0" applyProtection="0"/>
    <xf numFmtId="170" fontId="75" fillId="50" borderId="0" applyNumberFormat="0" applyBorder="0" applyAlignment="0" applyProtection="0"/>
    <xf numFmtId="170" fontId="75" fillId="50" borderId="0" applyNumberFormat="0" applyBorder="0" applyAlignment="0" applyProtection="0"/>
    <xf numFmtId="170" fontId="75" fillId="50" borderId="0" applyNumberFormat="0" applyBorder="0" applyAlignment="0" applyProtection="0"/>
    <xf numFmtId="170" fontId="75" fillId="51" borderId="0" applyNumberFormat="0" applyBorder="0" applyAlignment="0" applyProtection="0"/>
    <xf numFmtId="170" fontId="75" fillId="51" borderId="0" applyNumberFormat="0" applyBorder="0" applyAlignment="0" applyProtection="0"/>
    <xf numFmtId="170" fontId="75" fillId="51" borderId="0" applyNumberFormat="0" applyBorder="0" applyAlignment="0" applyProtection="0"/>
    <xf numFmtId="170" fontId="75" fillId="68" borderId="0" applyNumberFormat="0" applyBorder="0" applyAlignment="0" applyProtection="0"/>
    <xf numFmtId="170" fontId="75" fillId="68" borderId="0" applyNumberFormat="0" applyBorder="0" applyAlignment="0" applyProtection="0"/>
    <xf numFmtId="170" fontId="75" fillId="68" borderId="0" applyNumberFormat="0" applyBorder="0" applyAlignment="0" applyProtection="0"/>
    <xf numFmtId="170" fontId="75" fillId="52" borderId="0" applyNumberFormat="0" applyBorder="0" applyAlignment="0" applyProtection="0"/>
    <xf numFmtId="0" fontId="75" fillId="52" borderId="0" applyNumberFormat="0" applyBorder="0" applyAlignment="0" applyProtection="0"/>
    <xf numFmtId="170" fontId="75" fillId="53" borderId="0" applyNumberFormat="0" applyBorder="0" applyAlignment="0" applyProtection="0"/>
    <xf numFmtId="0" fontId="75" fillId="53" borderId="0" applyNumberFormat="0" applyBorder="0" applyAlignment="0" applyProtection="0"/>
    <xf numFmtId="170" fontId="75" fillId="54" borderId="0" applyNumberFormat="0" applyBorder="0" applyAlignment="0" applyProtection="0"/>
    <xf numFmtId="0" fontId="75" fillId="54" borderId="0" applyNumberFormat="0" applyBorder="0" applyAlignment="0" applyProtection="0"/>
    <xf numFmtId="170" fontId="75" fillId="50" borderId="0" applyNumberFormat="0" applyBorder="0" applyAlignment="0" applyProtection="0"/>
    <xf numFmtId="0" fontId="75" fillId="50" borderId="0" applyNumberFormat="0" applyBorder="0" applyAlignment="0" applyProtection="0"/>
    <xf numFmtId="170" fontId="75" fillId="51" borderId="0" applyNumberFormat="0" applyBorder="0" applyAlignment="0" applyProtection="0"/>
    <xf numFmtId="0" fontId="75" fillId="51" borderId="0" applyNumberFormat="0" applyBorder="0" applyAlignment="0" applyProtection="0"/>
    <xf numFmtId="170" fontId="75" fillId="55" borderId="0" applyNumberFormat="0" applyBorder="0" applyAlignment="0" applyProtection="0"/>
    <xf numFmtId="0" fontId="75" fillId="55" borderId="0" applyNumberFormat="0" applyBorder="0" applyAlignment="0" applyProtection="0"/>
    <xf numFmtId="170" fontId="98" fillId="0" borderId="0"/>
    <xf numFmtId="170" fontId="76" fillId="48" borderId="0" applyNumberFormat="0" applyBorder="0" applyAlignment="0" applyProtection="0"/>
    <xf numFmtId="0" fontId="76" fillId="48" borderId="0" applyNumberFormat="0" applyBorder="0" applyAlignment="0" applyProtection="0"/>
    <xf numFmtId="170" fontId="101" fillId="49" borderId="0" applyNumberFormat="0" applyBorder="0" applyAlignment="0" applyProtection="0"/>
    <xf numFmtId="170" fontId="102" fillId="0" borderId="0" applyNumberFormat="0" applyFill="0" applyBorder="0" applyAlignment="0" applyProtection="0"/>
    <xf numFmtId="170" fontId="103" fillId="0" borderId="0">
      <alignment vertical="center"/>
    </xf>
    <xf numFmtId="170" fontId="103" fillId="0" borderId="0">
      <alignment vertical="center"/>
    </xf>
    <xf numFmtId="170" fontId="103" fillId="0" borderId="0">
      <alignment vertical="center"/>
    </xf>
    <xf numFmtId="170" fontId="103" fillId="0" borderId="0">
      <alignment vertical="center"/>
    </xf>
    <xf numFmtId="170" fontId="78" fillId="49" borderId="0" applyNumberFormat="0" applyBorder="0" applyAlignment="0" applyProtection="0"/>
    <xf numFmtId="170" fontId="78" fillId="49" borderId="0" applyNumberFormat="0" applyBorder="0" applyAlignment="0" applyProtection="0"/>
    <xf numFmtId="170" fontId="78" fillId="49" borderId="0" applyNumberFormat="0" applyBorder="0" applyAlignment="0" applyProtection="0"/>
    <xf numFmtId="170" fontId="105" fillId="0" borderId="0"/>
    <xf numFmtId="170" fontId="107" fillId="70" borderId="56" applyNumberFormat="0" applyAlignment="0" applyProtection="0"/>
    <xf numFmtId="170" fontId="106" fillId="44" borderId="0"/>
    <xf numFmtId="170" fontId="91" fillId="70" borderId="56" applyNumberFormat="0" applyAlignment="0" applyProtection="0"/>
    <xf numFmtId="0" fontId="91" fillId="70" borderId="56" applyNumberFormat="0" applyAlignment="0" applyProtection="0"/>
    <xf numFmtId="170" fontId="91" fillId="70" borderId="56" applyNumberFormat="0" applyAlignment="0" applyProtection="0"/>
    <xf numFmtId="170" fontId="91" fillId="70" borderId="56" applyNumberFormat="0" applyAlignment="0" applyProtection="0"/>
    <xf numFmtId="170" fontId="91" fillId="70" borderId="56" applyNumberFormat="0" applyAlignment="0" applyProtection="0"/>
    <xf numFmtId="170" fontId="83" fillId="0" borderId="0"/>
    <xf numFmtId="170" fontId="83" fillId="0" borderId="0"/>
    <xf numFmtId="170" fontId="83" fillId="0" borderId="0"/>
    <xf numFmtId="170" fontId="83" fillId="0" borderId="0"/>
    <xf numFmtId="170" fontId="108" fillId="56" borderId="48" applyNumberFormat="0" applyAlignment="0" applyProtection="0"/>
    <xf numFmtId="170" fontId="109" fillId="0" borderId="52" applyNumberFormat="0" applyFill="0" applyAlignment="0" applyProtection="0"/>
    <xf numFmtId="170" fontId="77" fillId="56" borderId="48" applyNumberFormat="0" applyAlignment="0" applyProtection="0"/>
    <xf numFmtId="170" fontId="77" fillId="56" borderId="48" applyNumberFormat="0" applyAlignment="0" applyProtection="0"/>
    <xf numFmtId="170" fontId="77" fillId="56" borderId="48" applyNumberFormat="0" applyAlignment="0" applyProtection="0"/>
    <xf numFmtId="170" fontId="82" fillId="0" borderId="52" applyNumberFormat="0" applyFill="0" applyAlignment="0" applyProtection="0"/>
    <xf numFmtId="170" fontId="82" fillId="0" borderId="52" applyNumberFormat="0" applyFill="0" applyAlignment="0" applyProtection="0"/>
    <xf numFmtId="170" fontId="82" fillId="0" borderId="52" applyNumberFormat="0" applyFill="0" applyAlignment="0" applyProtection="0"/>
    <xf numFmtId="170" fontId="77" fillId="56" borderId="48" applyNumberFormat="0" applyAlignment="0" applyProtection="0"/>
    <xf numFmtId="0" fontId="77" fillId="56" borderId="48" applyNumberFormat="0" applyAlignment="0" applyProtection="0"/>
    <xf numFmtId="170" fontId="105" fillId="0" borderId="57"/>
    <xf numFmtId="170" fontId="105" fillId="0" borderId="57"/>
    <xf numFmtId="170" fontId="81" fillId="0" borderId="0" applyNumberFormat="0" applyFill="0" applyBorder="0" applyAlignment="0" applyProtection="0"/>
    <xf numFmtId="170" fontId="81" fillId="0" borderId="0" applyNumberFormat="0" applyFill="0" applyBorder="0" applyAlignment="0" applyProtection="0"/>
    <xf numFmtId="170" fontId="81" fillId="0" borderId="0" applyNumberFormat="0" applyFill="0" applyBorder="0" applyAlignment="0" applyProtection="0"/>
    <xf numFmtId="170" fontId="75" fillId="52" borderId="0" applyNumberFormat="0" applyBorder="0" applyAlignment="0" applyProtection="0"/>
    <xf numFmtId="170" fontId="75" fillId="52" borderId="0" applyNumberFormat="0" applyBorder="0" applyAlignment="0" applyProtection="0"/>
    <xf numFmtId="170" fontId="75" fillId="52" borderId="0" applyNumberFormat="0" applyBorder="0" applyAlignment="0" applyProtection="0"/>
    <xf numFmtId="170" fontId="75" fillId="53" borderId="0" applyNumberFormat="0" applyBorder="0" applyAlignment="0" applyProtection="0"/>
    <xf numFmtId="170" fontId="75" fillId="53" borderId="0" applyNumberFormat="0" applyBorder="0" applyAlignment="0" applyProtection="0"/>
    <xf numFmtId="170" fontId="75" fillId="53" borderId="0" applyNumberFormat="0" applyBorder="0" applyAlignment="0" applyProtection="0"/>
    <xf numFmtId="170" fontId="75" fillId="54" borderId="0" applyNumberFormat="0" applyBorder="0" applyAlignment="0" applyProtection="0"/>
    <xf numFmtId="170" fontId="75" fillId="54" borderId="0" applyNumberFormat="0" applyBorder="0" applyAlignment="0" applyProtection="0"/>
    <xf numFmtId="170" fontId="75" fillId="54" borderId="0" applyNumberFormat="0" applyBorder="0" applyAlignment="0" applyProtection="0"/>
    <xf numFmtId="170" fontId="75" fillId="50" borderId="0" applyNumberFormat="0" applyBorder="0" applyAlignment="0" applyProtection="0"/>
    <xf numFmtId="170" fontId="75" fillId="50" borderId="0" applyNumberFormat="0" applyBorder="0" applyAlignment="0" applyProtection="0"/>
    <xf numFmtId="170" fontId="75" fillId="50" borderId="0" applyNumberFormat="0" applyBorder="0" applyAlignment="0" applyProtection="0"/>
    <xf numFmtId="170" fontId="75" fillId="51" borderId="0" applyNumberFormat="0" applyBorder="0" applyAlignment="0" applyProtection="0"/>
    <xf numFmtId="170" fontId="75" fillId="51" borderId="0" applyNumberFormat="0" applyBorder="0" applyAlignment="0" applyProtection="0"/>
    <xf numFmtId="170" fontId="75" fillId="51" borderId="0" applyNumberFormat="0" applyBorder="0" applyAlignment="0" applyProtection="0"/>
    <xf numFmtId="170" fontId="75" fillId="55" borderId="0" applyNumberFormat="0" applyBorder="0" applyAlignment="0" applyProtection="0"/>
    <xf numFmtId="170" fontId="75" fillId="55" borderId="0" applyNumberFormat="0" applyBorder="0" applyAlignment="0" applyProtection="0"/>
    <xf numFmtId="170" fontId="75" fillId="55" borderId="0" applyNumberFormat="0" applyBorder="0" applyAlignment="0" applyProtection="0"/>
    <xf numFmtId="170" fontId="92" fillId="62" borderId="56" applyNumberFormat="0" applyAlignment="0" applyProtection="0"/>
    <xf numFmtId="170" fontId="92" fillId="62" borderId="56" applyNumberFormat="0" applyAlignment="0" applyProtection="0"/>
    <xf numFmtId="170" fontId="92" fillId="62" borderId="56" applyNumberFormat="0" applyAlignment="0" applyProtection="0"/>
    <xf numFmtId="170" fontId="89" fillId="0" borderId="0">
      <alignment vertical="top"/>
    </xf>
    <xf numFmtId="170" fontId="83" fillId="0" borderId="0"/>
    <xf numFmtId="170" fontId="95" fillId="0" borderId="0" applyNumberFormat="0" applyFill="0" applyBorder="0" applyAlignment="0" applyProtection="0"/>
    <xf numFmtId="0" fontId="95" fillId="0" borderId="0" applyNumberFormat="0" applyFill="0" applyBorder="0" applyAlignment="0" applyProtection="0"/>
    <xf numFmtId="170" fontId="116" fillId="0" borderId="0" applyNumberFormat="0" applyFill="0" applyBorder="0" applyAlignment="0" applyProtection="0">
      <alignment vertical="top"/>
      <protection locked="0"/>
    </xf>
    <xf numFmtId="170" fontId="116" fillId="0" borderId="0" applyNumberFormat="0" applyFill="0" applyBorder="0" applyAlignment="0" applyProtection="0">
      <alignment vertical="top"/>
      <protection locked="0"/>
    </xf>
    <xf numFmtId="170" fontId="116" fillId="0" borderId="0" applyNumberFormat="0" applyFill="0" applyBorder="0" applyAlignment="0" applyProtection="0">
      <alignment vertical="top"/>
      <protection locked="0"/>
    </xf>
    <xf numFmtId="170" fontId="115" fillId="0" borderId="0" applyNumberFormat="0" applyFill="0" applyBorder="0" applyAlignment="0" applyProtection="0">
      <alignment vertical="top"/>
      <protection locked="0"/>
    </xf>
    <xf numFmtId="170" fontId="118" fillId="74" borderId="0"/>
    <xf numFmtId="170" fontId="78" fillId="49" borderId="0" applyNumberFormat="0" applyBorder="0" applyAlignment="0" applyProtection="0"/>
    <xf numFmtId="0" fontId="78" fillId="49" borderId="0" applyNumberFormat="0" applyBorder="0" applyAlignment="0" applyProtection="0"/>
    <xf numFmtId="170" fontId="79" fillId="0" borderId="49" applyNumberFormat="0" applyFill="0" applyAlignment="0" applyProtection="0"/>
    <xf numFmtId="0" fontId="79" fillId="0" borderId="49" applyNumberFormat="0" applyFill="0" applyAlignment="0" applyProtection="0"/>
    <xf numFmtId="170" fontId="80" fillId="0" borderId="50" applyNumberFormat="0" applyFill="0" applyAlignment="0" applyProtection="0"/>
    <xf numFmtId="0" fontId="80" fillId="0" borderId="50" applyNumberFormat="0" applyFill="0" applyAlignment="0" applyProtection="0"/>
    <xf numFmtId="170" fontId="81" fillId="0" borderId="51" applyNumberFormat="0" applyFill="0" applyAlignment="0" applyProtection="0"/>
    <xf numFmtId="0" fontId="81" fillId="0" borderId="51" applyNumberFormat="0" applyFill="0" applyAlignment="0" applyProtection="0"/>
    <xf numFmtId="170" fontId="81" fillId="0" borderId="0" applyNumberFormat="0" applyFill="0" applyBorder="0" applyAlignment="0" applyProtection="0"/>
    <xf numFmtId="0" fontId="81" fillId="0" borderId="0" applyNumberFormat="0" applyFill="0" applyBorder="0" applyAlignment="0" applyProtection="0"/>
    <xf numFmtId="170" fontId="121" fillId="0" borderId="0" applyNumberFormat="0" applyFill="0" applyBorder="0" applyAlignment="0" applyProtection="0">
      <alignment vertical="top"/>
      <protection locked="0"/>
    </xf>
    <xf numFmtId="170" fontId="120" fillId="0" borderId="0" applyNumberFormat="0" applyFill="0" applyBorder="0" applyAlignment="0" applyProtection="0">
      <alignment vertical="top"/>
      <protection locked="0"/>
    </xf>
    <xf numFmtId="170" fontId="120" fillId="0" borderId="0" applyNumberFormat="0" applyFill="0" applyBorder="0" applyAlignment="0" applyProtection="0">
      <alignment vertical="top"/>
      <protection locked="0"/>
    </xf>
    <xf numFmtId="170" fontId="122" fillId="48" borderId="0" applyNumberFormat="0" applyBorder="0" applyAlignment="0" applyProtection="0"/>
    <xf numFmtId="170" fontId="76" fillId="48" borderId="0" applyNumberFormat="0" applyBorder="0" applyAlignment="0" applyProtection="0"/>
    <xf numFmtId="170" fontId="76" fillId="48" borderId="0" applyNumberFormat="0" applyBorder="0" applyAlignment="0" applyProtection="0"/>
    <xf numFmtId="170" fontId="76" fillId="48" borderId="0" applyNumberFormat="0" applyBorder="0" applyAlignment="0" applyProtection="0"/>
    <xf numFmtId="170" fontId="92" fillId="62" borderId="56" applyNumberFormat="0" applyAlignment="0" applyProtection="0"/>
    <xf numFmtId="0" fontId="92" fillId="62" borderId="56" applyNumberFormat="0" applyAlignment="0" applyProtection="0"/>
    <xf numFmtId="170" fontId="123" fillId="0" borderId="0">
      <protection locked="0"/>
    </xf>
    <xf numFmtId="170" fontId="82" fillId="0" borderId="52" applyNumberFormat="0" applyFill="0" applyAlignment="0" applyProtection="0"/>
    <xf numFmtId="0" fontId="82" fillId="0" borderId="52" applyNumberFormat="0" applyFill="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4" fontId="1" fillId="0" borderId="0" applyFont="0" applyFill="0" applyBorder="0" applyAlignment="0" applyProtection="0"/>
    <xf numFmtId="43" fontId="41" fillId="0" borderId="0" applyFont="0" applyFill="0" applyBorder="0" applyAlignment="0" applyProtection="0"/>
    <xf numFmtId="164" fontId="41" fillId="0" borderId="0" applyFont="0" applyFill="0" applyBorder="0" applyAlignment="0" applyProtection="0"/>
    <xf numFmtId="43" fontId="41" fillId="0" borderId="0" applyFont="0" applyFill="0" applyBorder="0" applyAlignment="0" applyProtection="0"/>
    <xf numFmtId="164"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0" fontId="84" fillId="57" borderId="0" applyNumberFormat="0" applyBorder="0" applyAlignment="0" applyProtection="0"/>
    <xf numFmtId="209" fontId="57" fillId="11" borderId="0" applyNumberFormat="0" applyBorder="0" applyAlignment="0" applyProtection="0"/>
    <xf numFmtId="170" fontId="84" fillId="57" borderId="0" applyNumberFormat="0" applyBorder="0" applyAlignment="0" applyProtection="0"/>
    <xf numFmtId="170" fontId="84" fillId="57" borderId="0" applyNumberFormat="0" applyBorder="0" applyAlignment="0" applyProtection="0"/>
    <xf numFmtId="170" fontId="103" fillId="0" borderId="0"/>
    <xf numFmtId="170" fontId="103" fillId="0" borderId="0"/>
    <xf numFmtId="170" fontId="41" fillId="0" borderId="0"/>
    <xf numFmtId="170" fontId="1" fillId="0" borderId="0"/>
    <xf numFmtId="170" fontId="1" fillId="0" borderId="0"/>
    <xf numFmtId="170" fontId="1" fillId="0" borderId="0"/>
    <xf numFmtId="170" fontId="41" fillId="0" borderId="0"/>
    <xf numFmtId="170" fontId="41" fillId="0" borderId="0"/>
    <xf numFmtId="209" fontId="1" fillId="0" borderId="0"/>
    <xf numFmtId="170" fontId="150" fillId="0" borderId="0"/>
    <xf numFmtId="0" fontId="1" fillId="0" borderId="0"/>
    <xf numFmtId="0" fontId="1" fillId="0" borderId="0"/>
    <xf numFmtId="170" fontId="1" fillId="0" borderId="0"/>
    <xf numFmtId="0" fontId="41" fillId="0" borderId="0">
      <alignment horizontal="left" wrapText="1"/>
    </xf>
    <xf numFmtId="0" fontId="41" fillId="0" borderId="0"/>
    <xf numFmtId="170" fontId="1" fillId="0" borderId="0"/>
    <xf numFmtId="0" fontId="41" fillId="0" borderId="0">
      <alignment horizontal="left" wrapText="1"/>
    </xf>
    <xf numFmtId="170" fontId="1" fillId="0" borderId="0"/>
    <xf numFmtId="170" fontId="1" fillId="0" borderId="0"/>
    <xf numFmtId="170" fontId="1" fillId="0" borderId="0"/>
    <xf numFmtId="170" fontId="1" fillId="0" borderId="0"/>
    <xf numFmtId="170" fontId="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1" fillId="0" borderId="0"/>
    <xf numFmtId="170" fontId="1" fillId="0" borderId="0"/>
    <xf numFmtId="170" fontId="1"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70" fontId="1" fillId="0" borderId="0"/>
    <xf numFmtId="170" fontId="1"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70" fontId="41" fillId="0" borderId="0"/>
    <xf numFmtId="0" fontId="41" fillId="0" borderId="0">
      <alignment horizontal="left" wrapText="1"/>
    </xf>
    <xf numFmtId="170" fontId="41" fillId="0" borderId="0"/>
    <xf numFmtId="170" fontId="1" fillId="0" borderId="0"/>
    <xf numFmtId="170" fontId="1" fillId="0" borderId="0"/>
    <xf numFmtId="170" fontId="1" fillId="0" borderId="0"/>
    <xf numFmtId="170" fontId="1" fillId="0" borderId="0"/>
    <xf numFmtId="170" fontId="133" fillId="0" borderId="0"/>
    <xf numFmtId="170" fontId="89" fillId="58" borderId="53" applyNumberFormat="0" applyFont="0" applyAlignment="0" applyProtection="0"/>
    <xf numFmtId="170" fontId="90" fillId="58" borderId="53" applyNumberFormat="0" applyFont="0" applyAlignment="0" applyProtection="0"/>
    <xf numFmtId="170" fontId="90" fillId="58" borderId="53" applyNumberFormat="0" applyFont="0" applyAlignment="0" applyProtection="0"/>
    <xf numFmtId="170" fontId="134" fillId="0" borderId="45"/>
    <xf numFmtId="170" fontId="93" fillId="70" borderId="62" applyNumberFormat="0" applyAlignment="0" applyProtection="0"/>
    <xf numFmtId="0" fontId="93" fillId="70" borderId="62" applyNumberFormat="0" applyAlignment="0" applyProtection="0"/>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170" fontId="135" fillId="70" borderId="62" applyNumberFormat="0" applyAlignment="0" applyProtection="0"/>
    <xf numFmtId="170" fontId="93" fillId="70" borderId="62" applyNumberFormat="0" applyAlignment="0" applyProtection="0"/>
    <xf numFmtId="170" fontId="93" fillId="70" borderId="62" applyNumberFormat="0" applyAlignment="0" applyProtection="0"/>
    <xf numFmtId="170" fontId="93" fillId="70" borderId="62" applyNumberFormat="0" applyAlignment="0" applyProtection="0"/>
    <xf numFmtId="170" fontId="68" fillId="0" borderId="0" applyNumberFormat="0" applyFill="0" applyBorder="0" applyAlignment="0" applyProtection="0"/>
    <xf numFmtId="170" fontId="142" fillId="0" borderId="0" applyNumberFormat="0" applyFill="0" applyBorder="0" applyAlignment="0" applyProtection="0"/>
    <xf numFmtId="170" fontId="94" fillId="0" borderId="0" applyNumberFormat="0" applyFill="0" applyBorder="0" applyAlignment="0" applyProtection="0"/>
    <xf numFmtId="170" fontId="94" fillId="0" borderId="0" applyNumberFormat="0" applyFill="0" applyBorder="0" applyAlignment="0" applyProtection="0"/>
    <xf numFmtId="170" fontId="94" fillId="0" borderId="0" applyNumberFormat="0" applyFill="0" applyBorder="0" applyAlignment="0" applyProtection="0"/>
    <xf numFmtId="170" fontId="95" fillId="0" borderId="0" applyNumberFormat="0" applyFill="0" applyBorder="0" applyAlignment="0" applyProtection="0"/>
    <xf numFmtId="170" fontId="95" fillId="0" borderId="0" applyNumberFormat="0" applyFill="0" applyBorder="0" applyAlignment="0" applyProtection="0"/>
    <xf numFmtId="170" fontId="95" fillId="0" borderId="0" applyNumberFormat="0" applyFill="0" applyBorder="0" applyAlignment="0" applyProtection="0"/>
    <xf numFmtId="170" fontId="85" fillId="0" borderId="0" applyNumberFormat="0" applyFill="0" applyBorder="0" applyAlignment="0" applyProtection="0"/>
    <xf numFmtId="0" fontId="85" fillId="0" borderId="0" applyNumberFormat="0" applyFill="0" applyBorder="0" applyAlignment="0" applyProtection="0"/>
    <xf numFmtId="170" fontId="143" fillId="0" borderId="49" applyNumberFormat="0" applyFill="0" applyAlignment="0" applyProtection="0"/>
    <xf numFmtId="170" fontId="144" fillId="0" borderId="50" applyNumberFormat="0" applyFill="0" applyAlignment="0" applyProtection="0"/>
    <xf numFmtId="170" fontId="70" fillId="0" borderId="51" applyNumberFormat="0" applyFill="0" applyAlignment="0" applyProtection="0"/>
    <xf numFmtId="170" fontId="70" fillId="0" borderId="0" applyNumberFormat="0" applyFill="0" applyBorder="0" applyAlignment="0" applyProtection="0"/>
    <xf numFmtId="170" fontId="85" fillId="0" borderId="0" applyNumberFormat="0" applyFill="0" applyBorder="0" applyAlignment="0" applyProtection="0"/>
    <xf numFmtId="170" fontId="79" fillId="0" borderId="49" applyNumberFormat="0" applyFill="0" applyAlignment="0" applyProtection="0"/>
    <xf numFmtId="170" fontId="79" fillId="0" borderId="49" applyNumberFormat="0" applyFill="0" applyAlignment="0" applyProtection="0"/>
    <xf numFmtId="170" fontId="79" fillId="0" borderId="49" applyNumberFormat="0" applyFill="0" applyAlignment="0" applyProtection="0"/>
    <xf numFmtId="170" fontId="80" fillId="0" borderId="50" applyNumberFormat="0" applyFill="0" applyAlignment="0" applyProtection="0"/>
    <xf numFmtId="170" fontId="80" fillId="0" borderId="50" applyNumberFormat="0" applyFill="0" applyAlignment="0" applyProtection="0"/>
    <xf numFmtId="170" fontId="80" fillId="0" borderId="50" applyNumberFormat="0" applyFill="0" applyAlignment="0" applyProtection="0"/>
    <xf numFmtId="170" fontId="81" fillId="0" borderId="51" applyNumberFormat="0" applyFill="0" applyAlignment="0" applyProtection="0"/>
    <xf numFmtId="170" fontId="81" fillId="0" borderId="51" applyNumberFormat="0" applyFill="0" applyAlignment="0" applyProtection="0"/>
    <xf numFmtId="170" fontId="81" fillId="0" borderId="51" applyNumberFormat="0" applyFill="0" applyAlignment="0" applyProtection="0"/>
    <xf numFmtId="170" fontId="85" fillId="0" borderId="0" applyNumberFormat="0" applyFill="0" applyBorder="0" applyAlignment="0" applyProtection="0"/>
    <xf numFmtId="170" fontId="85" fillId="0" borderId="0" applyNumberFormat="0" applyFill="0" applyBorder="0" applyAlignment="0" applyProtection="0"/>
    <xf numFmtId="170" fontId="85" fillId="0" borderId="0" applyNumberFormat="0" applyFill="0" applyBorder="0" applyAlignment="0" applyProtection="0"/>
    <xf numFmtId="170" fontId="96" fillId="0" borderId="67" applyNumberFormat="0" applyFill="0" applyAlignment="0" applyProtection="0"/>
    <xf numFmtId="170" fontId="96" fillId="0" borderId="67" applyNumberFormat="0" applyFill="0" applyAlignment="0" applyProtection="0"/>
    <xf numFmtId="170" fontId="96" fillId="0" borderId="67" applyNumberFormat="0" applyFill="0" applyAlignment="0" applyProtection="0"/>
    <xf numFmtId="0" fontId="41" fillId="0" borderId="0">
      <alignment horizontal="left" wrapText="1"/>
    </xf>
    <xf numFmtId="170" fontId="94" fillId="0" borderId="0" applyNumberFormat="0" applyFill="0" applyBorder="0" applyAlignment="0" applyProtection="0"/>
    <xf numFmtId="0" fontId="94" fillId="0" borderId="0" applyNumberFormat="0" applyFill="0" applyBorder="0" applyAlignment="0" applyProtection="0"/>
    <xf numFmtId="43" fontId="41" fillId="0" borderId="0" applyFont="0" applyFill="0" applyBorder="0" applyAlignment="0" applyProtection="0"/>
    <xf numFmtId="9" fontId="1" fillId="0" borderId="0" applyFont="0" applyFill="0" applyBorder="0" applyAlignment="0" applyProtection="0"/>
    <xf numFmtId="170" fontId="1" fillId="0" borderId="0"/>
    <xf numFmtId="170" fontId="1" fillId="0" borderId="0"/>
    <xf numFmtId="170" fontId="1" fillId="0" borderId="0"/>
    <xf numFmtId="170" fontId="41" fillId="0" borderId="0"/>
    <xf numFmtId="170" fontId="1" fillId="0" borderId="0"/>
    <xf numFmtId="170" fontId="1" fillId="0" borderId="0"/>
    <xf numFmtId="170" fontId="1" fillId="0" borderId="0"/>
    <xf numFmtId="43" fontId="41" fillId="0" borderId="0" applyFont="0" applyFill="0" applyBorder="0" applyAlignment="0" applyProtection="0"/>
    <xf numFmtId="43" fontId="41" fillId="0" borderId="0" applyFont="0" applyFill="0" applyBorder="0" applyAlignment="0" applyProtection="0"/>
    <xf numFmtId="17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43" fontId="41"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149" fillId="0" borderId="0" applyFont="0" applyFill="0" applyBorder="0" applyAlignment="0" applyProtection="0"/>
    <xf numFmtId="164" fontId="149" fillId="0" borderId="0" applyFont="0" applyFill="0" applyBorder="0" applyAlignment="0" applyProtection="0"/>
    <xf numFmtId="164" fontId="149"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1" fillId="0" borderId="0">
      <alignment horizontal="left" wrapText="1"/>
    </xf>
    <xf numFmtId="0" fontId="1" fillId="0" borderId="0"/>
    <xf numFmtId="0" fontId="4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0" fontId="1" fillId="0" borderId="0"/>
    <xf numFmtId="170" fontId="41" fillId="0" borderId="0"/>
    <xf numFmtId="0" fontId="41" fillId="0" borderId="0">
      <alignment horizontal="left" wrapText="1"/>
    </xf>
    <xf numFmtId="0" fontId="41" fillId="0" borderId="0">
      <alignment horizontal="left" wrapText="1"/>
    </xf>
    <xf numFmtId="9" fontId="4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1" fillId="0" borderId="0">
      <alignment horizontal="left" wrapText="1"/>
    </xf>
    <xf numFmtId="43" fontId="41" fillId="0" borderId="0" applyFont="0" applyFill="0" applyBorder="0" applyAlignment="0" applyProtection="0"/>
    <xf numFmtId="9" fontId="41" fillId="0" borderId="0" applyFont="0" applyFill="0" applyBorder="0" applyAlignment="0" applyProtection="0"/>
    <xf numFmtId="164" fontId="90" fillId="0" borderId="0" applyFont="0" applyFill="0" applyBorder="0" applyAlignment="0" applyProtection="0"/>
    <xf numFmtId="0" fontId="1" fillId="0" borderId="0"/>
    <xf numFmtId="164" fontId="90" fillId="0" borderId="0" applyFont="0" applyFill="0" applyBorder="0" applyAlignment="0" applyProtection="0"/>
    <xf numFmtId="0" fontId="75" fillId="50" borderId="0" applyNumberFormat="0" applyBorder="0" applyAlignment="0" applyProtection="0"/>
    <xf numFmtId="0" fontId="1" fillId="0" borderId="0"/>
    <xf numFmtId="0" fontId="84" fillId="57" borderId="0" applyNumberFormat="0" applyBorder="0" applyAlignment="0" applyProtection="0"/>
    <xf numFmtId="43" fontId="41"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0" fontId="154" fillId="0" borderId="0"/>
    <xf numFmtId="0" fontId="41" fillId="0" borderId="0"/>
    <xf numFmtId="0" fontId="1" fillId="0" borderId="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0" fontId="1" fillId="34" borderId="0" applyNumberFormat="0" applyBorder="0" applyAlignment="0" applyProtection="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164" fontId="90" fillId="0" borderId="0" applyFont="0" applyFill="0" applyBorder="0" applyAlignment="0" applyProtection="0"/>
    <xf numFmtId="0" fontId="41" fillId="0" borderId="0"/>
    <xf numFmtId="0" fontId="1" fillId="37" borderId="0" applyNumberFormat="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149" fillId="0" borderId="0" applyFont="0" applyFill="0" applyBorder="0" applyAlignment="0" applyProtection="0"/>
    <xf numFmtId="164" fontId="90" fillId="0" borderId="0" applyFont="0" applyFill="0" applyBorder="0" applyAlignment="0" applyProtection="0"/>
    <xf numFmtId="198" fontId="132" fillId="0" borderId="0"/>
    <xf numFmtId="0" fontId="41" fillId="0" borderId="0"/>
    <xf numFmtId="0" fontId="1" fillId="0" borderId="0"/>
    <xf numFmtId="164" fontId="90" fillId="0" borderId="0" applyFont="0" applyFill="0" applyBorder="0" applyAlignment="0" applyProtection="0"/>
    <xf numFmtId="164" fontId="149" fillId="0" borderId="0" applyFont="0" applyFill="0" applyBorder="0" applyAlignment="0" applyProtection="0"/>
    <xf numFmtId="164" fontId="149"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77" fillId="56" borderId="48" applyNumberFormat="0" applyAlignment="0" applyProtection="0"/>
    <xf numFmtId="4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33" borderId="0" applyNumberFormat="0" applyBorder="0" applyAlignment="0" applyProtection="0"/>
    <xf numFmtId="170" fontId="90" fillId="66" borderId="0" applyNumberFormat="0" applyBorder="0" applyAlignment="0" applyProtection="0"/>
    <xf numFmtId="0" fontId="1" fillId="0" borderId="0"/>
    <xf numFmtId="164" fontId="90" fillId="0" borderId="0" applyFont="0" applyFill="0" applyBorder="0" applyAlignment="0" applyProtection="0"/>
    <xf numFmtId="170" fontId="75" fillId="67" borderId="0" applyNumberFormat="0" applyBorder="0" applyAlignment="0" applyProtection="0"/>
    <xf numFmtId="164" fontId="90" fillId="0" borderId="0" applyFont="0" applyFill="0" applyBorder="0" applyAlignment="0" applyProtection="0"/>
    <xf numFmtId="0" fontId="1" fillId="0" borderId="0"/>
    <xf numFmtId="0" fontId="1" fillId="0" borderId="0"/>
    <xf numFmtId="0" fontId="4" fillId="16" borderId="0" applyNumberFormat="0" applyBorder="0" applyAlignment="0" applyProtection="0"/>
    <xf numFmtId="0" fontId="90" fillId="60" borderId="0" applyNumberFormat="0" applyBorder="0" applyAlignment="0" applyProtection="0"/>
    <xf numFmtId="170" fontId="90" fillId="64" borderId="0" applyNumberFormat="0" applyBorder="0" applyAlignment="0" applyProtection="0"/>
    <xf numFmtId="0" fontId="75" fillId="67"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36" borderId="0" applyNumberFormat="0" applyBorder="0" applyAlignment="0" applyProtection="0"/>
    <xf numFmtId="0" fontId="56" fillId="10" borderId="0" applyNumberFormat="0" applyBorder="0" applyAlignment="0" applyProtection="0"/>
    <xf numFmtId="43" fontId="41" fillId="0" borderId="0" applyFont="0" applyFill="0" applyBorder="0" applyAlignment="0" applyProtection="0"/>
    <xf numFmtId="169" fontId="41" fillId="0" borderId="0" applyFont="0" applyFill="0" applyBorder="0" applyAlignment="0" applyProtection="0"/>
    <xf numFmtId="210"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0" fontId="154" fillId="0" borderId="0"/>
    <xf numFmtId="170" fontId="1" fillId="0" borderId="0"/>
    <xf numFmtId="164" fontId="90" fillId="0" borderId="0" applyFont="0" applyFill="0" applyBorder="0" applyAlignment="0" applyProtection="0"/>
    <xf numFmtId="0" fontId="1" fillId="30" borderId="0" applyNumberFormat="0" applyBorder="0" applyAlignment="0" applyProtection="0"/>
    <xf numFmtId="44" fontId="41" fillId="0" borderId="0" applyFont="0" applyFill="0" applyBorder="0" applyAlignment="0" applyProtection="0"/>
    <xf numFmtId="0" fontId="41" fillId="0" borderId="0">
      <alignment horizontal="left" wrapText="1"/>
    </xf>
    <xf numFmtId="0" fontId="41" fillId="0" borderId="0"/>
    <xf numFmtId="0" fontId="1" fillId="0" borderId="0"/>
    <xf numFmtId="0" fontId="1" fillId="0" borderId="0"/>
    <xf numFmtId="4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61" fillId="0" borderId="38" applyNumberFormat="0" applyFill="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0" fontId="1" fillId="38" borderId="0" applyNumberFormat="0" applyBorder="0" applyAlignment="0" applyProtection="0"/>
    <xf numFmtId="0" fontId="82" fillId="0" borderId="52" applyNumberFormat="0" applyFill="0" applyAlignment="0" applyProtection="0"/>
    <xf numFmtId="0" fontId="2" fillId="14" borderId="39" applyNumberFormat="0" applyAlignment="0" applyProtection="0"/>
    <xf numFmtId="0" fontId="75" fillId="50" borderId="0" applyNumberFormat="0" applyBorder="0" applyAlignment="0" applyProtection="0"/>
    <xf numFmtId="0" fontId="75" fillId="51" borderId="0" applyNumberFormat="0" applyBorder="0" applyAlignment="0" applyProtection="0"/>
    <xf numFmtId="0" fontId="75" fillId="55" borderId="0" applyNumberFormat="0" applyBorder="0" applyAlignment="0" applyProtection="0"/>
    <xf numFmtId="43" fontId="41"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70" fontId="90" fillId="59" borderId="0" applyNumberFormat="0" applyBorder="0" applyAlignment="0" applyProtection="0"/>
    <xf numFmtId="0" fontId="1" fillId="21" borderId="0" applyNumberFormat="0" applyBorder="0" applyAlignment="0" applyProtection="0"/>
    <xf numFmtId="170" fontId="75" fillId="54" borderId="0" applyNumberFormat="0" applyBorder="0" applyAlignment="0" applyProtection="0"/>
    <xf numFmtId="170" fontId="95" fillId="0" borderId="0" applyNumberFormat="0" applyFill="0" applyBorder="0" applyAlignment="0" applyProtection="0"/>
    <xf numFmtId="0" fontId="54" fillId="0" borderId="35" applyNumberFormat="0" applyFill="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0" fontId="1" fillId="0" borderId="0"/>
    <xf numFmtId="164" fontId="41" fillId="0" borderId="0" applyFont="0" applyFill="0" applyBorder="0" applyAlignment="0" applyProtection="0"/>
    <xf numFmtId="43" fontId="41" fillId="0" borderId="0" applyFont="0" applyFill="0" applyBorder="0" applyAlignment="0" applyProtection="0"/>
    <xf numFmtId="0" fontId="152" fillId="0" borderId="0"/>
    <xf numFmtId="0" fontId="41" fillId="0" borderId="0"/>
    <xf numFmtId="0" fontId="152" fillId="0" borderId="0"/>
    <xf numFmtId="170" fontId="90" fillId="61" borderId="0" applyNumberFormat="0" applyBorder="0" applyAlignment="0" applyProtection="0"/>
    <xf numFmtId="0" fontId="90" fillId="59" borderId="0" applyNumberFormat="0" applyBorder="0" applyAlignment="0" applyProtection="0"/>
    <xf numFmtId="0" fontId="90" fillId="63" borderId="0" applyNumberFormat="0" applyBorder="0" applyAlignment="0" applyProtection="0"/>
    <xf numFmtId="44" fontId="41" fillId="0" borderId="0" applyFont="0" applyFill="0" applyBorder="0" applyAlignment="0" applyProtection="0"/>
    <xf numFmtId="211" fontId="41" fillId="0" borderId="0" applyFont="0" applyFill="0" applyBorder="0" applyAlignment="0" applyProtection="0"/>
    <xf numFmtId="0" fontId="63" fillId="0" borderId="0" applyNumberFormat="0" applyFill="0" applyBorder="0" applyAlignment="0" applyProtection="0"/>
    <xf numFmtId="0" fontId="55" fillId="9" borderId="0" applyNumberFormat="0" applyBorder="0" applyAlignment="0" applyProtection="0"/>
    <xf numFmtId="0" fontId="65" fillId="47" borderId="0"/>
    <xf numFmtId="0" fontId="52" fillId="0" borderId="33" applyNumberFormat="0" applyFill="0" applyAlignment="0" applyProtection="0"/>
    <xf numFmtId="0" fontId="53" fillId="0" borderId="34" applyNumberFormat="0" applyFill="0" applyAlignment="0" applyProtection="0"/>
    <xf numFmtId="170" fontId="81" fillId="0" borderId="51" applyNumberFormat="0" applyFill="0" applyAlignment="0" applyProtection="0"/>
    <xf numFmtId="170" fontId="81" fillId="0" borderId="0" applyNumberFormat="0" applyFill="0" applyBorder="0" applyAlignment="0" applyProtection="0"/>
    <xf numFmtId="0" fontId="54" fillId="0" borderId="0" applyNumberFormat="0" applyFill="0" applyBorder="0" applyAlignment="0" applyProtection="0"/>
    <xf numFmtId="0" fontId="120"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170" fontId="92" fillId="62" borderId="56" applyNumberFormat="0" applyAlignment="0" applyProtection="0"/>
    <xf numFmtId="0" fontId="58" fillId="12" borderId="36" applyNumberFormat="0" applyAlignment="0" applyProtection="0"/>
    <xf numFmtId="170" fontId="41" fillId="0" borderId="0"/>
    <xf numFmtId="170" fontId="41" fillId="0" borderId="0"/>
    <xf numFmtId="170" fontId="82" fillId="0" borderId="52" applyNumberFormat="0" applyFill="0" applyAlignment="0" applyProtection="0"/>
    <xf numFmtId="0" fontId="152" fillId="0" borderId="0" applyFont="0" applyFill="0" applyBorder="0" applyAlignment="0" applyProtection="0"/>
    <xf numFmtId="0" fontId="152" fillId="0" borderId="0" applyFont="0" applyFill="0" applyBorder="0" applyAlignment="0" applyProtection="0"/>
    <xf numFmtId="4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149"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71" fillId="0" borderId="0" applyFont="0" applyFill="0" applyBorder="0" applyAlignment="0" applyProtection="0"/>
    <xf numFmtId="170" fontId="84" fillId="57" borderId="0" applyNumberFormat="0" applyBorder="0" applyAlignment="0" applyProtection="0"/>
    <xf numFmtId="0" fontId="1" fillId="0" borderId="0"/>
    <xf numFmtId="0" fontId="41" fillId="0" borderId="0">
      <alignment horizontal="left" wrapText="1"/>
    </xf>
    <xf numFmtId="0" fontId="4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horizontal="left" wrapText="1"/>
    </xf>
    <xf numFmtId="164" fontId="90" fillId="0" borderId="0" applyFont="0" applyFill="0" applyBorder="0" applyAlignment="0" applyProtection="0"/>
    <xf numFmtId="164" fontId="41" fillId="0" borderId="0" applyFont="0" applyFill="0" applyBorder="0" applyAlignment="0" applyProtection="0"/>
    <xf numFmtId="43" fontId="41" fillId="0" borderId="0" applyFont="0" applyFill="0" applyBorder="0" applyAlignment="0" applyProtection="0"/>
    <xf numFmtId="170" fontId="77" fillId="56" borderId="48" applyNumberFormat="0" applyAlignment="0" applyProtection="0"/>
    <xf numFmtId="164" fontId="41"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0" fontId="1" fillId="0" borderId="0"/>
    <xf numFmtId="170" fontId="1" fillId="0" borderId="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84" fillId="57" borderId="0" applyNumberFormat="0" applyBorder="0" applyAlignment="0" applyProtection="0"/>
    <xf numFmtId="43" fontId="41" fillId="0" borderId="0" applyFont="0" applyFill="0" applyBorder="0" applyAlignment="0" applyProtection="0"/>
    <xf numFmtId="0" fontId="1" fillId="0" borderId="0"/>
    <xf numFmtId="0" fontId="41" fillId="0" borderId="0">
      <alignment horizontal="left" wrapText="1"/>
    </xf>
    <xf numFmtId="0" fontId="41" fillId="0" borderId="0"/>
    <xf numFmtId="164" fontId="90" fillId="0" borderId="0" applyFont="0" applyFill="0" applyBorder="0" applyAlignment="0" applyProtection="0"/>
    <xf numFmtId="170" fontId="90" fillId="60" borderId="0" applyNumberFormat="0" applyBorder="0" applyAlignment="0" applyProtection="0"/>
    <xf numFmtId="0" fontId="152" fillId="0" borderId="0" applyFont="0" applyFill="0" applyBorder="0" applyAlignment="0" applyProtection="0"/>
    <xf numFmtId="0" fontId="1" fillId="17" borderId="0" applyNumberFormat="0" applyBorder="0" applyAlignment="0" applyProtection="0"/>
    <xf numFmtId="170" fontId="90" fillId="63" borderId="0" applyNumberFormat="0" applyBorder="0" applyAlignment="0" applyProtection="0"/>
    <xf numFmtId="0" fontId="90" fillId="60" borderId="0" applyNumberFormat="0" applyBorder="0" applyAlignment="0" applyProtection="0"/>
    <xf numFmtId="0" fontId="4" fillId="23" borderId="0" applyNumberFormat="0" applyBorder="0" applyAlignment="0" applyProtection="0"/>
    <xf numFmtId="0" fontId="75" fillId="64" borderId="0" applyNumberFormat="0" applyBorder="0" applyAlignment="0" applyProtection="0"/>
    <xf numFmtId="0" fontId="60" fillId="13" borderId="36" applyNumberFormat="0" applyAlignment="0" applyProtection="0"/>
    <xf numFmtId="0" fontId="75" fillId="53" borderId="0" applyNumberFormat="0" applyBorder="0" applyAlignment="0" applyProtection="0"/>
    <xf numFmtId="43" fontId="41" fillId="0" borderId="0" applyFont="0" applyFill="0" applyBorder="0" applyAlignment="0" applyProtection="0"/>
    <xf numFmtId="43" fontId="41" fillId="0" borderId="0" applyFont="0" applyFill="0" applyBorder="0" applyAlignment="0" applyProtection="0"/>
    <xf numFmtId="169"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43" fontId="41" fillId="0" borderId="0" applyFont="0" applyFill="0" applyBorder="0" applyAlignment="0" applyProtection="0"/>
    <xf numFmtId="170" fontId="75" fillId="64" borderId="0" applyNumberFormat="0" applyBorder="0" applyAlignment="0" applyProtection="0"/>
    <xf numFmtId="207" fontId="1" fillId="0" borderId="0"/>
    <xf numFmtId="170" fontId="75" fillId="50" borderId="0" applyNumberFormat="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70" fontId="41" fillId="0" borderId="0"/>
    <xf numFmtId="0" fontId="1" fillId="0" borderId="0"/>
    <xf numFmtId="170" fontId="90" fillId="63" borderId="0" applyNumberFormat="0" applyBorder="0" applyAlignment="0" applyProtection="0"/>
    <xf numFmtId="0" fontId="75" fillId="51" borderId="0" applyNumberFormat="0" applyBorder="0" applyAlignment="0" applyProtection="0"/>
    <xf numFmtId="0" fontId="1" fillId="0" borderId="0"/>
    <xf numFmtId="0" fontId="4" fillId="27" borderId="0" applyNumberFormat="0" applyBorder="0" applyAlignment="0" applyProtection="0"/>
    <xf numFmtId="43" fontId="90" fillId="0" borderId="0" applyFont="0" applyFill="0" applyBorder="0" applyAlignment="0" applyProtection="0"/>
    <xf numFmtId="164" fontId="90" fillId="0" borderId="0" applyFont="0" applyFill="0" applyBorder="0" applyAlignment="0" applyProtection="0"/>
    <xf numFmtId="0" fontId="4" fillId="32" borderId="0" applyNumberFormat="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0" fontId="4" fillId="31" borderId="0" applyNumberFormat="0" applyBorder="0" applyAlignment="0" applyProtection="0"/>
    <xf numFmtId="164" fontId="90" fillId="0" borderId="0" applyFont="0" applyFill="0" applyBorder="0" applyAlignment="0" applyProtection="0"/>
    <xf numFmtId="0" fontId="151" fillId="0" borderId="0"/>
    <xf numFmtId="164" fontId="90" fillId="0" borderId="0" applyFont="0" applyFill="0" applyBorder="0" applyAlignment="0" applyProtection="0"/>
    <xf numFmtId="164" fontId="90" fillId="0" borderId="0" applyFont="0" applyFill="0" applyBorder="0" applyAlignment="0" applyProtection="0"/>
    <xf numFmtId="0" fontId="90" fillId="62" borderId="0" applyNumberFormat="0" applyBorder="0" applyAlignment="0" applyProtection="0"/>
    <xf numFmtId="0" fontId="1" fillId="0" borderId="0"/>
    <xf numFmtId="164" fontId="90"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43" fontId="90" fillId="0" borderId="0" applyFont="0" applyFill="0" applyBorder="0" applyAlignment="0" applyProtection="0"/>
    <xf numFmtId="164" fontId="90" fillId="0" borderId="0" applyFont="0" applyFill="0" applyBorder="0" applyAlignment="0" applyProtection="0"/>
    <xf numFmtId="0" fontId="1" fillId="0" borderId="0"/>
    <xf numFmtId="0" fontId="1" fillId="0" borderId="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71" fillId="0" borderId="0" applyFont="0" applyFill="0" applyBorder="0" applyAlignment="0" applyProtection="0"/>
    <xf numFmtId="0" fontId="57" fillId="11" borderId="0" applyNumberFormat="0" applyBorder="0" applyAlignment="0" applyProtection="0"/>
    <xf numFmtId="170" fontId="1" fillId="0" borderId="0"/>
    <xf numFmtId="0" fontId="41" fillId="0" borderId="0"/>
    <xf numFmtId="0" fontId="1" fillId="0" borderId="0"/>
    <xf numFmtId="0" fontId="1" fillId="0" borderId="0"/>
    <xf numFmtId="0" fontId="1" fillId="0" borderId="0"/>
    <xf numFmtId="170" fontId="84" fillId="57" borderId="0" applyNumberFormat="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70" fontId="75" fillId="51" borderId="0" applyNumberFormat="0" applyBorder="0" applyAlignment="0" applyProtection="0"/>
    <xf numFmtId="0" fontId="90" fillId="49" borderId="0" applyNumberFormat="0" applyBorder="0" applyAlignment="0" applyProtection="0"/>
    <xf numFmtId="164" fontId="9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90" fillId="61" borderId="0" applyNumberFormat="0" applyBorder="0" applyAlignment="0" applyProtection="0"/>
    <xf numFmtId="164" fontId="90" fillId="0" borderId="0" applyFont="0" applyFill="0" applyBorder="0" applyAlignment="0" applyProtection="0"/>
    <xf numFmtId="0" fontId="75" fillId="65" borderId="0" applyNumberFormat="0" applyBorder="0" applyAlignment="0" applyProtection="0"/>
    <xf numFmtId="164" fontId="90" fillId="0" borderId="0" applyFont="0" applyFill="0" applyBorder="0" applyAlignment="0" applyProtection="0"/>
    <xf numFmtId="164" fontId="90" fillId="0" borderId="0" applyFont="0" applyFill="0" applyBorder="0" applyAlignment="0" applyProtection="0"/>
    <xf numFmtId="211" fontId="41" fillId="0" borderId="0" applyFont="0" applyFill="0" applyBorder="0" applyAlignment="0" applyProtection="0"/>
    <xf numFmtId="170" fontId="90" fillId="62" borderId="0" applyNumberFormat="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70" fontId="75" fillId="50" borderId="0" applyNumberFormat="0" applyBorder="0" applyAlignment="0" applyProtection="0"/>
    <xf numFmtId="0" fontId="1" fillId="29" borderId="0" applyNumberFormat="0" applyBorder="0" applyAlignment="0" applyProtection="0"/>
    <xf numFmtId="170" fontId="80" fillId="0" borderId="50" applyNumberFormat="0" applyFill="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75" fillId="54" borderId="0" applyNumberFormat="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41" fillId="0" borderId="0" applyFont="0" applyFill="0" applyBorder="0" applyAlignment="0" applyProtection="0"/>
    <xf numFmtId="170" fontId="79" fillId="0" borderId="49" applyNumberFormat="0" applyFill="0" applyAlignment="0" applyProtection="0"/>
    <xf numFmtId="164" fontId="90" fillId="0" borderId="0" applyFont="0" applyFill="0" applyBorder="0" applyAlignment="0" applyProtection="0"/>
    <xf numFmtId="0" fontId="1" fillId="0" borderId="0"/>
    <xf numFmtId="0" fontId="1" fillId="0" borderId="0"/>
    <xf numFmtId="0" fontId="1" fillId="0" borderId="0"/>
    <xf numFmtId="0" fontId="90" fillId="65" borderId="0" applyNumberFormat="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90" fillId="48" borderId="0" applyNumberFormat="0" applyBorder="0" applyAlignment="0" applyProtection="0"/>
    <xf numFmtId="0" fontId="90" fillId="66" borderId="0" applyNumberFormat="0" applyBorder="0" applyAlignment="0" applyProtection="0"/>
    <xf numFmtId="164" fontId="90" fillId="0" borderId="0" applyFont="0" applyFill="0" applyBorder="0" applyAlignment="0" applyProtection="0"/>
    <xf numFmtId="0" fontId="1" fillId="25" borderId="0" applyNumberFormat="0" applyBorder="0" applyAlignment="0" applyProtection="0"/>
    <xf numFmtId="0" fontId="41" fillId="0" borderId="0"/>
    <xf numFmtId="164" fontId="90" fillId="0" borderId="0" applyFont="0" applyFill="0" applyBorder="0" applyAlignment="0" applyProtection="0"/>
    <xf numFmtId="170" fontId="90" fillId="49" borderId="0" applyNumberFormat="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70" fontId="91" fillId="70" borderId="56" applyNumberFormat="0" applyAlignment="0" applyProtection="0"/>
    <xf numFmtId="164"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70" fontId="90" fillId="60" borderId="0" applyNumberFormat="0" applyBorder="0" applyAlignment="0" applyProtection="0"/>
    <xf numFmtId="0" fontId="4" fillId="19" borderId="0" applyNumberFormat="0" applyBorder="0" applyAlignment="0" applyProtection="0"/>
    <xf numFmtId="170" fontId="75" fillId="51" borderId="0" applyNumberFormat="0" applyBorder="0" applyAlignment="0" applyProtection="0"/>
    <xf numFmtId="170" fontId="76" fillId="48" borderId="0" applyNumberFormat="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170" fontId="1" fillId="0" borderId="0"/>
    <xf numFmtId="170" fontId="78" fillId="49" borderId="0" applyNumberFormat="0" applyBorder="0" applyAlignment="0" applyProtection="0"/>
    <xf numFmtId="0" fontId="1" fillId="18" borderId="0" applyNumberFormat="0" applyBorder="0" applyAlignment="0" applyProtection="0"/>
    <xf numFmtId="170" fontId="90" fillId="65" borderId="0" applyNumberFormat="0" applyBorder="0" applyAlignment="0" applyProtection="0"/>
    <xf numFmtId="0" fontId="1" fillId="26" borderId="0" applyNumberFormat="0" applyBorder="0" applyAlignment="0" applyProtection="0"/>
    <xf numFmtId="0" fontId="90" fillId="64" borderId="0" applyNumberFormat="0" applyBorder="0" applyAlignment="0" applyProtection="0"/>
    <xf numFmtId="0" fontId="90" fillId="63" borderId="0" applyNumberFormat="0" applyBorder="0" applyAlignment="0" applyProtection="0"/>
    <xf numFmtId="170" fontId="75" fillId="65" borderId="0" applyNumberFormat="0" applyBorder="0" applyAlignment="0" applyProtection="0"/>
    <xf numFmtId="0" fontId="75" fillId="68" borderId="0" applyNumberFormat="0" applyBorder="0" applyAlignment="0" applyProtection="0"/>
    <xf numFmtId="170" fontId="75" fillId="52" borderId="0" applyNumberFormat="0" applyBorder="0" applyAlignment="0" applyProtection="0"/>
    <xf numFmtId="0" fontId="4" fillId="28" borderId="0" applyNumberFormat="0" applyBorder="0" applyAlignment="0" applyProtection="0"/>
    <xf numFmtId="0" fontId="75" fillId="52" borderId="0" applyNumberFormat="0" applyBorder="0" applyAlignment="0" applyProtection="0"/>
    <xf numFmtId="169" fontId="41" fillId="0" borderId="0" applyFont="0" applyFill="0" applyBorder="0" applyAlignment="0" applyProtection="0"/>
    <xf numFmtId="0" fontId="152" fillId="0" borderId="0" applyFont="0" applyFill="0" applyBorder="0" applyAlignment="0" applyProtection="0"/>
    <xf numFmtId="0" fontId="4" fillId="39" borderId="0" applyNumberFormat="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xf numFmtId="164" fontId="90" fillId="0" borderId="0" applyFont="0" applyFill="0" applyBorder="0" applyAlignment="0" applyProtection="0"/>
    <xf numFmtId="164" fontId="90" fillId="0" borderId="0" applyFont="0" applyFill="0" applyBorder="0" applyAlignment="0" applyProtection="0"/>
    <xf numFmtId="0" fontId="152" fillId="0" borderId="0" applyFont="0" applyFill="0" applyBorder="0" applyAlignment="0" applyProtection="0"/>
    <xf numFmtId="169" fontId="41" fillId="0" borderId="0" applyFont="0" applyFill="0" applyBorder="0" applyAlignment="0" applyProtection="0"/>
    <xf numFmtId="0" fontId="91" fillId="70" borderId="56" applyNumberFormat="0" applyAlignment="0" applyProtection="0"/>
    <xf numFmtId="0" fontId="1" fillId="22" borderId="0" applyNumberFormat="0" applyBorder="0" applyAlignment="0" applyProtection="0"/>
    <xf numFmtId="170" fontId="75" fillId="68" borderId="0" applyNumberFormat="0" applyBorder="0" applyAlignment="0" applyProtection="0"/>
    <xf numFmtId="0" fontId="4" fillId="35" borderId="0" applyNumberFormat="0" applyBorder="0" applyAlignment="0" applyProtection="0"/>
    <xf numFmtId="164" fontId="90" fillId="0" borderId="0" applyFont="0" applyFill="0" applyBorder="0" applyAlignment="0" applyProtection="0"/>
    <xf numFmtId="170" fontId="75" fillId="55" borderId="0" applyNumberFormat="0" applyBorder="0" applyAlignment="0" applyProtection="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70" fontId="75" fillId="53" borderId="0" applyNumberFormat="0" applyBorder="0" applyAlignment="0" applyProtection="0"/>
    <xf numFmtId="43" fontId="90" fillId="0" borderId="0" applyFont="0" applyFill="0" applyBorder="0" applyAlignment="0" applyProtection="0"/>
    <xf numFmtId="170" fontId="90" fillId="48" borderId="0" applyNumberFormat="0" applyBorder="0" applyAlignment="0" applyProtection="0"/>
    <xf numFmtId="43" fontId="90" fillId="0" borderId="0" applyFont="0" applyFill="0" applyBorder="0" applyAlignment="0" applyProtection="0"/>
    <xf numFmtId="170" fontId="41" fillId="0" borderId="0"/>
    <xf numFmtId="170" fontId="41" fillId="0" borderId="0"/>
    <xf numFmtId="170" fontId="41" fillId="0" borderId="0"/>
    <xf numFmtId="170" fontId="41" fillId="0" borderId="0"/>
    <xf numFmtId="170" fontId="1" fillId="0" borderId="0"/>
    <xf numFmtId="0" fontId="90" fillId="0" borderId="0"/>
    <xf numFmtId="0" fontId="41" fillId="0" borderId="0">
      <alignment wrapText="1"/>
    </xf>
    <xf numFmtId="0" fontId="128" fillId="0" borderId="0"/>
    <xf numFmtId="0" fontId="152" fillId="0" borderId="0"/>
    <xf numFmtId="0" fontId="153" fillId="0" borderId="0"/>
    <xf numFmtId="0" fontId="152" fillId="0" borderId="0"/>
    <xf numFmtId="0" fontId="152" fillId="0" borderId="0"/>
    <xf numFmtId="0" fontId="151" fillId="0" borderId="0"/>
    <xf numFmtId="170" fontId="89"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0" fontId="41" fillId="58" borderId="53" applyNumberFormat="0" applyFont="0" applyAlignment="0" applyProtection="0"/>
    <xf numFmtId="0" fontId="90" fillId="15" borderId="40" applyNumberFormat="0" applyFont="0" applyAlignment="0" applyProtection="0"/>
    <xf numFmtId="170" fontId="90" fillId="58" borderId="53" applyNumberFormat="0" applyFont="0" applyAlignment="0" applyProtection="0"/>
    <xf numFmtId="0" fontId="41" fillId="58" borderId="53" applyNumberFormat="0" applyFont="0" applyAlignment="0" applyProtection="0"/>
    <xf numFmtId="0" fontId="90" fillId="58" borderId="53" applyNumberFormat="0" applyFont="0" applyAlignment="0" applyProtection="0"/>
    <xf numFmtId="0" fontId="41" fillId="58" borderId="53" applyNumberFormat="0" applyFont="0" applyAlignment="0" applyProtection="0"/>
    <xf numFmtId="170" fontId="93" fillId="70" borderId="62" applyNumberFormat="0" applyAlignment="0" applyProtection="0"/>
    <xf numFmtId="0" fontId="59" fillId="13" borderId="37" applyNumberFormat="0" applyAlignment="0" applyProtection="0"/>
    <xf numFmtId="10" fontId="83" fillId="0" borderId="0"/>
    <xf numFmtId="9" fontId="41"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1" fillId="0" borderId="0">
      <protection locked="0"/>
    </xf>
    <xf numFmtId="9" fontId="4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71" fillId="0" borderId="0" applyFont="0" applyFill="0" applyBorder="0" applyAlignment="0" applyProtection="0"/>
    <xf numFmtId="0" fontId="128" fillId="0" borderId="0"/>
    <xf numFmtId="0" fontId="108" fillId="42" borderId="46" applyBorder="0">
      <alignment horizontal="left"/>
    </xf>
    <xf numFmtId="0" fontId="94" fillId="0" borderId="0" applyNumberFormat="0" applyFill="0" applyBorder="0" applyAlignment="0" applyProtection="0"/>
    <xf numFmtId="0" fontId="95" fillId="0" borderId="0" applyNumberFormat="0" applyFill="0" applyBorder="0" applyAlignment="0" applyProtection="0"/>
    <xf numFmtId="170" fontId="85" fillId="0" borderId="0" applyNumberFormat="0" applyFill="0" applyBorder="0" applyAlignment="0" applyProtection="0"/>
    <xf numFmtId="0" fontId="88" fillId="0" borderId="0" applyNumberFormat="0" applyFill="0" applyBorder="0" applyAlignment="0" applyProtection="0"/>
    <xf numFmtId="0" fontId="85" fillId="0" borderId="0" applyNumberFormat="0" applyFill="0" applyBorder="0" applyAlignment="0" applyProtection="0"/>
    <xf numFmtId="0" fontId="79" fillId="0" borderId="49" applyNumberFormat="0" applyFill="0" applyAlignment="0" applyProtection="0"/>
    <xf numFmtId="0" fontId="80" fillId="0" borderId="50" applyNumberFormat="0" applyFill="0" applyAlignment="0" applyProtection="0"/>
    <xf numFmtId="0" fontId="81" fillId="0" borderId="51" applyNumberFormat="0" applyFill="0" applyAlignment="0" applyProtection="0"/>
    <xf numFmtId="0" fontId="81" fillId="0" borderId="0" applyNumberFormat="0" applyFill="0" applyBorder="0" applyAlignment="0" applyProtection="0"/>
    <xf numFmtId="170" fontId="96" fillId="0" borderId="67" applyNumberFormat="0" applyFill="0" applyAlignment="0" applyProtection="0"/>
    <xf numFmtId="0" fontId="96" fillId="0" borderId="67" applyNumberFormat="0" applyFill="0" applyAlignment="0" applyProtection="0"/>
    <xf numFmtId="0" fontId="3" fillId="0" borderId="41" applyNumberFormat="0" applyFill="0" applyAlignment="0" applyProtection="0"/>
    <xf numFmtId="170" fontId="96" fillId="0" borderId="67" applyNumberFormat="0" applyFill="0" applyAlignment="0" applyProtection="0"/>
    <xf numFmtId="0" fontId="96" fillId="0" borderId="67" applyNumberFormat="0" applyFill="0" applyAlignment="0" applyProtection="0"/>
    <xf numFmtId="0" fontId="76" fillId="48" borderId="0" applyNumberFormat="0" applyBorder="0" applyAlignment="0" applyProtection="0"/>
    <xf numFmtId="0" fontId="78" fillId="49" borderId="0" applyNumberFormat="0" applyBorder="0" applyAlignment="0" applyProtection="0"/>
    <xf numFmtId="171" fontId="41" fillId="0" borderId="0" applyFont="0" applyFill="0" applyBorder="0" applyAlignment="0" applyProtection="0"/>
    <xf numFmtId="212" fontId="41" fillId="0" borderId="0" applyFont="0" applyFill="0" applyBorder="0" applyAlignment="0" applyProtection="0"/>
    <xf numFmtId="182" fontId="41" fillId="0" borderId="0" applyFont="0" applyFill="0" applyBorder="0" applyAlignment="0" applyProtection="0"/>
    <xf numFmtId="0" fontId="41" fillId="0" borderId="0">
      <alignment horizontal="left" wrapText="1"/>
    </xf>
    <xf numFmtId="170" fontId="94" fillId="0" borderId="0" applyNumberFormat="0" applyFill="0" applyBorder="0" applyAlignment="0" applyProtection="0"/>
    <xf numFmtId="0" fontId="62" fillId="0" borderId="0" applyNumberForma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149" fillId="0" borderId="0" applyFont="0" applyFill="0" applyBorder="0" applyAlignment="0" applyProtection="0"/>
    <xf numFmtId="164" fontId="90" fillId="0" borderId="0" applyFont="0" applyFill="0" applyBorder="0" applyAlignment="0" applyProtection="0"/>
    <xf numFmtId="164" fontId="149"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0" fontId="90" fillId="15" borderId="40" applyNumberFormat="0" applyFont="0" applyAlignment="0" applyProtection="0"/>
    <xf numFmtId="9" fontId="90"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 fillId="0" borderId="0"/>
    <xf numFmtId="0" fontId="1" fillId="0" borderId="0"/>
    <xf numFmtId="0" fontId="1" fillId="0" borderId="0"/>
    <xf numFmtId="213" fontId="1" fillId="0" borderId="0" applyFont="0" applyFill="0" applyBorder="0" applyAlignment="0" applyProtection="0"/>
    <xf numFmtId="0" fontId="64" fillId="0" borderId="0"/>
    <xf numFmtId="0" fontId="41" fillId="0" borderId="0">
      <alignment horizontal="left" wrapText="1"/>
    </xf>
    <xf numFmtId="0" fontId="41" fillId="0" borderId="0">
      <alignment horizontal="left" wrapText="1"/>
    </xf>
    <xf numFmtId="0" fontId="1" fillId="18" borderId="0" applyNumberFormat="0" applyBorder="0" applyAlignment="0" applyProtection="0"/>
    <xf numFmtId="164" fontId="90" fillId="0" borderId="0" applyFont="0" applyFill="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164" fontId="9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1" fillId="0" borderId="0" applyFont="0" applyFill="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56" fillId="10" borderId="0" applyNumberFormat="0" applyBorder="0" applyAlignment="0" applyProtection="0"/>
    <xf numFmtId="0" fontId="60" fillId="13" borderId="36" applyNumberFormat="0" applyAlignment="0" applyProtection="0"/>
    <xf numFmtId="0" fontId="2" fillId="14" borderId="39" applyNumberFormat="0" applyAlignment="0" applyProtection="0"/>
    <xf numFmtId="164" fontId="90" fillId="0" borderId="0" applyFont="0" applyFill="0" applyBorder="0" applyAlignment="0" applyProtection="0"/>
    <xf numFmtId="43" fontId="156" fillId="0" borderId="0" applyFont="0" applyFill="0" applyBorder="0" applyAlignment="0" applyProtection="0"/>
    <xf numFmtId="214" fontId="41" fillId="0" borderId="0" applyFont="0" applyFill="0" applyBorder="0" applyAlignment="0" applyProtection="0"/>
    <xf numFmtId="0" fontId="63" fillId="0" borderId="0" applyNumberFormat="0" applyFill="0" applyBorder="0" applyAlignment="0" applyProtection="0"/>
    <xf numFmtId="0" fontId="55" fillId="9" borderId="0" applyNumberFormat="0" applyBorder="0" applyAlignment="0" applyProtection="0"/>
    <xf numFmtId="0" fontId="52" fillId="0" borderId="33" applyNumberFormat="0" applyFill="0" applyAlignment="0" applyProtection="0"/>
    <xf numFmtId="0" fontId="53" fillId="0" borderId="34" applyNumberFormat="0" applyFill="0" applyAlignment="0" applyProtection="0"/>
    <xf numFmtId="0" fontId="54" fillId="0" borderId="35" applyNumberFormat="0" applyFill="0" applyAlignment="0" applyProtection="0"/>
    <xf numFmtId="0" fontId="54" fillId="0" borderId="0" applyNumberFormat="0" applyFill="0" applyBorder="0" applyAlignment="0" applyProtection="0"/>
    <xf numFmtId="0" fontId="58" fillId="12" borderId="36" applyNumberFormat="0" applyAlignment="0" applyProtection="0"/>
    <xf numFmtId="0" fontId="41" fillId="0" borderId="0"/>
    <xf numFmtId="0" fontId="61" fillId="0" borderId="38" applyNumberFormat="0" applyFill="0" applyAlignment="0" applyProtection="0"/>
    <xf numFmtId="0" fontId="57" fillId="11" borderId="0" applyNumberFormat="0" applyBorder="0" applyAlignment="0" applyProtection="0"/>
    <xf numFmtId="0" fontId="1" fillId="0" borderId="0"/>
    <xf numFmtId="0" fontId="41" fillId="0" borderId="0">
      <alignment vertical="top"/>
    </xf>
    <xf numFmtId="0" fontId="41" fillId="0" borderId="0">
      <alignment vertical="top"/>
    </xf>
    <xf numFmtId="0" fontId="90" fillId="0" borderId="0"/>
    <xf numFmtId="0" fontId="89" fillId="0" borderId="0"/>
    <xf numFmtId="0" fontId="89" fillId="0" borderId="0"/>
    <xf numFmtId="0" fontId="41" fillId="0" borderId="0"/>
    <xf numFmtId="0" fontId="41" fillId="0" borderId="0">
      <alignment vertical="top"/>
    </xf>
    <xf numFmtId="0" fontId="41" fillId="0" borderId="0">
      <alignment vertical="top"/>
    </xf>
    <xf numFmtId="0" fontId="156" fillId="0" borderId="0"/>
    <xf numFmtId="0" fontId="1" fillId="15" borderId="40" applyNumberFormat="0" applyFont="0" applyAlignment="0" applyProtection="0"/>
    <xf numFmtId="0" fontId="59" fillId="13" borderId="37" applyNumberFormat="0" applyAlignment="0" applyProtection="0"/>
    <xf numFmtId="0" fontId="88" fillId="0" borderId="0" applyNumberFormat="0" applyFill="0" applyBorder="0" applyAlignment="0" applyProtection="0"/>
    <xf numFmtId="0" fontId="3" fillId="0" borderId="41" applyNumberFormat="0" applyFill="0" applyAlignment="0" applyProtection="0"/>
    <xf numFmtId="0" fontId="62" fillId="0" borderId="0" applyNumberFormat="0" applyFill="0" applyBorder="0" applyAlignment="0" applyProtection="0"/>
    <xf numFmtId="0" fontId="41" fillId="0" borderId="0"/>
    <xf numFmtId="0" fontId="1" fillId="0" borderId="0"/>
    <xf numFmtId="170" fontId="90" fillId="59" borderId="0" applyNumberFormat="0" applyBorder="0" applyAlignment="0" applyProtection="0"/>
    <xf numFmtId="170" fontId="90" fillId="48" borderId="0" applyNumberFormat="0" applyBorder="0" applyAlignment="0" applyProtection="0"/>
    <xf numFmtId="170" fontId="90" fillId="49" borderId="0" applyNumberFormat="0" applyBorder="0" applyAlignment="0" applyProtection="0"/>
    <xf numFmtId="170" fontId="90" fillId="60" borderId="0" applyNumberFormat="0" applyBorder="0" applyAlignment="0" applyProtection="0"/>
    <xf numFmtId="170" fontId="90" fillId="61" borderId="0" applyNumberFormat="0" applyBorder="0" applyAlignment="0" applyProtection="0"/>
    <xf numFmtId="170" fontId="90" fillId="62" borderId="0" applyNumberFormat="0" applyBorder="0" applyAlignment="0" applyProtection="0"/>
    <xf numFmtId="170" fontId="90" fillId="63" borderId="0" applyNumberFormat="0" applyBorder="0" applyAlignment="0" applyProtection="0"/>
    <xf numFmtId="170" fontId="90" fillId="64" borderId="0" applyNumberFormat="0" applyBorder="0" applyAlignment="0" applyProtection="0"/>
    <xf numFmtId="170" fontId="90" fillId="65" borderId="0" applyNumberFormat="0" applyBorder="0" applyAlignment="0" applyProtection="0"/>
    <xf numFmtId="170" fontId="90" fillId="60" borderId="0" applyNumberFormat="0" applyBorder="0" applyAlignment="0" applyProtection="0"/>
    <xf numFmtId="170" fontId="90" fillId="63" borderId="0" applyNumberFormat="0" applyBorder="0" applyAlignment="0" applyProtection="0"/>
    <xf numFmtId="170" fontId="90" fillId="66" borderId="0" applyNumberFormat="0" applyBorder="0" applyAlignment="0" applyProtection="0"/>
    <xf numFmtId="0" fontId="89" fillId="0" borderId="0">
      <alignment vertical="top"/>
    </xf>
    <xf numFmtId="209" fontId="84" fillId="57" borderId="0" applyNumberFormat="0" applyBorder="0" applyAlignment="0" applyProtection="0"/>
    <xf numFmtId="0" fontId="41" fillId="0" borderId="0"/>
    <xf numFmtId="0" fontId="1" fillId="0" borderId="0"/>
    <xf numFmtId="0" fontId="41" fillId="0" borderId="0">
      <alignment vertical="top"/>
    </xf>
    <xf numFmtId="0" fontId="1" fillId="0" borderId="0"/>
    <xf numFmtId="0" fontId="1" fillId="0" borderId="0"/>
    <xf numFmtId="0" fontId="133" fillId="0" borderId="0"/>
    <xf numFmtId="170" fontId="90" fillId="58" borderId="53" applyNumberFormat="0" applyFont="0" applyAlignment="0" applyProtection="0"/>
    <xf numFmtId="0" fontId="96" fillId="0" borderId="67" applyNumberFormat="0" applyFill="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56" fillId="10" borderId="0" applyNumberFormat="0" applyBorder="0" applyAlignment="0" applyProtection="0"/>
    <xf numFmtId="0" fontId="60" fillId="13" borderId="36" applyNumberFormat="0" applyAlignment="0" applyProtection="0"/>
    <xf numFmtId="0" fontId="2" fillId="14" borderId="39" applyNumberFormat="0" applyAlignment="0" applyProtection="0"/>
    <xf numFmtId="214" fontId="41" fillId="0" borderId="0" applyFont="0" applyFill="0" applyBorder="0" applyAlignment="0" applyProtection="0"/>
    <xf numFmtId="0" fontId="63" fillId="0" borderId="0" applyNumberFormat="0" applyFill="0" applyBorder="0" applyAlignment="0" applyProtection="0"/>
    <xf numFmtId="0" fontId="55" fillId="9" borderId="0" applyNumberFormat="0" applyBorder="0" applyAlignment="0" applyProtection="0"/>
    <xf numFmtId="0" fontId="52" fillId="0" borderId="33" applyNumberFormat="0" applyFill="0" applyAlignment="0" applyProtection="0"/>
    <xf numFmtId="0" fontId="53" fillId="0" borderId="34" applyNumberFormat="0" applyFill="0" applyAlignment="0" applyProtection="0"/>
    <xf numFmtId="0" fontId="54" fillId="0" borderId="35" applyNumberFormat="0" applyFill="0" applyAlignment="0" applyProtection="0"/>
    <xf numFmtId="0" fontId="54" fillId="0" borderId="0" applyNumberFormat="0" applyFill="0" applyBorder="0" applyAlignment="0" applyProtection="0"/>
    <xf numFmtId="0" fontId="58" fillId="12" borderId="36" applyNumberFormat="0" applyAlignment="0" applyProtection="0"/>
    <xf numFmtId="0" fontId="61" fillId="0" borderId="38" applyNumberFormat="0" applyFill="0" applyAlignment="0" applyProtection="0"/>
    <xf numFmtId="0" fontId="57" fillId="11" borderId="0" applyNumberFormat="0" applyBorder="0" applyAlignment="0" applyProtection="0"/>
    <xf numFmtId="0" fontId="1" fillId="0" borderId="0"/>
    <xf numFmtId="0" fontId="41" fillId="0" borderId="0">
      <alignment vertical="top"/>
    </xf>
    <xf numFmtId="0" fontId="41" fillId="0" borderId="0">
      <alignment vertical="top"/>
    </xf>
    <xf numFmtId="0" fontId="90" fillId="0" borderId="0"/>
    <xf numFmtId="0" fontId="89" fillId="0" borderId="0"/>
    <xf numFmtId="0" fontId="41" fillId="0" borderId="0"/>
    <xf numFmtId="0" fontId="89" fillId="0" borderId="0"/>
    <xf numFmtId="0" fontId="41" fillId="0" borderId="0"/>
    <xf numFmtId="0" fontId="41" fillId="0" borderId="0">
      <alignment vertical="top"/>
    </xf>
    <xf numFmtId="0" fontId="41" fillId="0" borderId="0">
      <alignment vertical="top"/>
    </xf>
    <xf numFmtId="0" fontId="156" fillId="0" borderId="0"/>
    <xf numFmtId="0" fontId="1" fillId="15" borderId="40" applyNumberFormat="0" applyFont="0" applyAlignment="0" applyProtection="0"/>
    <xf numFmtId="0" fontId="59" fillId="13" borderId="37" applyNumberFormat="0" applyAlignment="0" applyProtection="0"/>
    <xf numFmtId="0" fontId="88" fillId="0" borderId="0" applyNumberFormat="0" applyFill="0" applyBorder="0" applyAlignment="0" applyProtection="0"/>
    <xf numFmtId="0" fontId="3" fillId="0" borderId="41" applyNumberFormat="0" applyFill="0" applyAlignment="0" applyProtection="0"/>
    <xf numFmtId="0" fontId="62" fillId="0" borderId="0" applyNumberFormat="0" applyFill="0" applyBorder="0" applyAlignment="0" applyProtection="0"/>
    <xf numFmtId="170" fontId="41" fillId="0" borderId="0"/>
    <xf numFmtId="170" fontId="41" fillId="0" borderId="0"/>
    <xf numFmtId="170" fontId="41" fillId="0" borderId="0"/>
    <xf numFmtId="170" fontId="41" fillId="0" borderId="0"/>
    <xf numFmtId="170" fontId="41" fillId="0" borderId="0"/>
    <xf numFmtId="164" fontId="41" fillId="0" borderId="0" applyFont="0" applyFill="0" applyBorder="0" applyAlignment="0" applyProtection="0"/>
    <xf numFmtId="164" fontId="41" fillId="0" borderId="0" applyFont="0" applyFill="0" applyBorder="0" applyAlignment="0" applyProtection="0"/>
    <xf numFmtId="170" fontId="41" fillId="0" borderId="0"/>
    <xf numFmtId="164" fontId="41" fillId="0" borderId="0" applyFont="0" applyFill="0" applyBorder="0" applyAlignment="0" applyProtection="0"/>
    <xf numFmtId="170" fontId="41" fillId="0" borderId="0"/>
    <xf numFmtId="164" fontId="41" fillId="0" borderId="0" applyFont="0" applyFill="0" applyBorder="0" applyAlignment="0" applyProtection="0"/>
    <xf numFmtId="170" fontId="41" fillId="0" borderId="0"/>
    <xf numFmtId="0" fontId="77" fillId="56" borderId="48" applyNumberFormat="0" applyAlignment="0" applyProtection="0"/>
    <xf numFmtId="170" fontId="41" fillId="0" borderId="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70" fontId="41" fillId="0" borderId="0"/>
    <xf numFmtId="164" fontId="41" fillId="0" borderId="0" applyFont="0" applyFill="0" applyBorder="0" applyAlignment="0" applyProtection="0"/>
    <xf numFmtId="0" fontId="94" fillId="0" borderId="0" applyNumberFormat="0" applyFill="0" applyBorder="0" applyAlignment="0" applyProtection="0"/>
    <xf numFmtId="0" fontId="85" fillId="0" borderId="0" applyNumberFormat="0" applyFill="0" applyBorder="0" applyAlignment="0" applyProtection="0"/>
    <xf numFmtId="0" fontId="93" fillId="70" borderId="62" applyNumberFormat="0" applyAlignment="0" applyProtection="0"/>
    <xf numFmtId="164" fontId="1" fillId="0" borderId="0" applyFont="0" applyFill="0" applyBorder="0" applyAlignment="0" applyProtection="0"/>
    <xf numFmtId="0" fontId="82" fillId="0" borderId="52" applyNumberFormat="0" applyFill="0" applyAlignment="0" applyProtection="0"/>
    <xf numFmtId="0" fontId="92" fillId="62" borderId="56" applyNumberFormat="0" applyAlignment="0" applyProtection="0"/>
    <xf numFmtId="0" fontId="81" fillId="0" borderId="0" applyNumberFormat="0" applyFill="0" applyBorder="0" applyAlignment="0" applyProtection="0"/>
    <xf numFmtId="0" fontId="81" fillId="0" borderId="51" applyNumberFormat="0" applyFill="0" applyAlignment="0" applyProtection="0"/>
    <xf numFmtId="0" fontId="80" fillId="0" borderId="50" applyNumberFormat="0" applyFill="0" applyAlignment="0" applyProtection="0"/>
    <xf numFmtId="0" fontId="78" fillId="49" borderId="0" applyNumberFormat="0" applyBorder="0" applyAlignment="0" applyProtection="0"/>
    <xf numFmtId="0" fontId="91" fillId="70" borderId="56" applyNumberFormat="0" applyAlignment="0" applyProtection="0"/>
    <xf numFmtId="0" fontId="76" fillId="48" borderId="0" applyNumberFormat="0" applyBorder="0" applyAlignment="0" applyProtection="0"/>
    <xf numFmtId="0" fontId="75" fillId="54" borderId="0" applyNumberFormat="0" applyBorder="0" applyAlignment="0" applyProtection="0"/>
    <xf numFmtId="0" fontId="75" fillId="53" borderId="0" applyNumberFormat="0" applyBorder="0" applyAlignment="0" applyProtection="0"/>
    <xf numFmtId="0" fontId="75" fillId="52" borderId="0" applyNumberFormat="0" applyBorder="0" applyAlignment="0" applyProtection="0"/>
    <xf numFmtId="0" fontId="75" fillId="68" borderId="0" applyNumberFormat="0" applyBorder="0" applyAlignment="0" applyProtection="0"/>
    <xf numFmtId="0" fontId="75" fillId="51" borderId="0" applyNumberFormat="0" applyBorder="0" applyAlignment="0" applyProtection="0"/>
    <xf numFmtId="0" fontId="75" fillId="50" borderId="0" applyNumberFormat="0" applyBorder="0" applyAlignment="0" applyProtection="0"/>
    <xf numFmtId="0" fontId="75" fillId="65" borderId="0" applyNumberFormat="0" applyBorder="0" applyAlignment="0" applyProtection="0"/>
    <xf numFmtId="0" fontId="75" fillId="64" borderId="0" applyNumberFormat="0" applyBorder="0" applyAlignment="0" applyProtection="0"/>
    <xf numFmtId="0" fontId="75" fillId="67" borderId="0" applyNumberFormat="0" applyBorder="0" applyAlignment="0" applyProtection="0"/>
    <xf numFmtId="0" fontId="79" fillId="0" borderId="49" applyNumberFormat="0" applyFill="0" applyAlignment="0" applyProtection="0"/>
    <xf numFmtId="0" fontId="95" fillId="0" borderId="0" applyNumberFormat="0" applyFill="0" applyBorder="0" applyAlignment="0" applyProtection="0"/>
    <xf numFmtId="0" fontId="75" fillId="55" borderId="0" applyNumberFormat="0" applyBorder="0" applyAlignment="0" applyProtection="0"/>
    <xf numFmtId="0" fontId="75" fillId="51" borderId="0" applyNumberFormat="0" applyBorder="0" applyAlignment="0" applyProtection="0"/>
    <xf numFmtId="0" fontId="75" fillId="50" borderId="0" applyNumberFormat="0" applyBorder="0" applyAlignment="0" applyProtection="0"/>
    <xf numFmtId="170" fontId="41" fillId="0" borderId="0"/>
    <xf numFmtId="170" fontId="41" fillId="0" borderId="0"/>
    <xf numFmtId="0" fontId="66" fillId="0" borderId="0" applyNumberFormat="0" applyFill="0" applyBorder="0" applyAlignment="0" applyProtection="0">
      <alignment vertical="top"/>
      <protection locked="0"/>
    </xf>
    <xf numFmtId="43" fontId="41" fillId="0" borderId="0" applyFont="0" applyFill="0" applyBorder="0" applyAlignment="0" applyProtection="0"/>
    <xf numFmtId="164" fontId="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170" fontId="1" fillId="0" borderId="0"/>
    <xf numFmtId="170" fontId="1" fillId="0" borderId="0"/>
    <xf numFmtId="0" fontId="41" fillId="0" borderId="0"/>
    <xf numFmtId="170" fontId="1" fillId="0" borderId="0"/>
    <xf numFmtId="0" fontId="41" fillId="0" borderId="0">
      <alignment horizontal="left" wrapText="1"/>
    </xf>
    <xf numFmtId="0" fontId="41" fillId="0" borderId="0">
      <alignment horizontal="left" wrapText="1"/>
    </xf>
    <xf numFmtId="0" fontId="41" fillId="0" borderId="0">
      <alignment horizontal="left" wrapText="1"/>
    </xf>
    <xf numFmtId="44" fontId="41" fillId="0" borderId="0" applyFont="0" applyFill="0" applyBorder="0" applyAlignment="0" applyProtection="0"/>
    <xf numFmtId="43" fontId="41" fillId="0" borderId="0" applyFont="0" applyFill="0" applyBorder="0" applyAlignment="0" applyProtection="0"/>
    <xf numFmtId="164" fontId="41" fillId="0" borderId="0" applyFont="0" applyFill="0" applyBorder="0" applyAlignment="0" applyProtection="0"/>
    <xf numFmtId="0" fontId="41" fillId="0" borderId="0"/>
    <xf numFmtId="0" fontId="41" fillId="0" borderId="0"/>
    <xf numFmtId="170" fontId="41"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9" fontId="41" fillId="0" borderId="0" applyFont="0" applyFill="0" applyBorder="0" applyAlignment="0" applyProtection="0"/>
    <xf numFmtId="0" fontId="90" fillId="66" borderId="0" applyNumberFormat="0" applyBorder="0" applyAlignment="0" applyProtection="0"/>
    <xf numFmtId="164" fontId="90" fillId="0" borderId="0" applyFont="0" applyFill="0" applyBorder="0" applyAlignment="0" applyProtection="0"/>
    <xf numFmtId="0" fontId="91" fillId="70" borderId="56" applyNumberFormat="0" applyAlignment="0" applyProtection="0"/>
    <xf numFmtId="0" fontId="105" fillId="0" borderId="0"/>
    <xf numFmtId="0" fontId="103" fillId="0" borderId="0">
      <alignment vertical="center"/>
    </xf>
    <xf numFmtId="0" fontId="90" fillId="66" borderId="0" applyNumberFormat="0" applyBorder="0" applyAlignment="0" applyProtection="0"/>
    <xf numFmtId="207" fontId="1" fillId="0" borderId="0"/>
    <xf numFmtId="0" fontId="1" fillId="0" borderId="0"/>
    <xf numFmtId="0" fontId="103" fillId="0" borderId="0"/>
    <xf numFmtId="164"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208" fontId="123" fillId="0" borderId="0">
      <protection locked="0"/>
    </xf>
    <xf numFmtId="0" fontId="122" fillId="48" borderId="0" applyNumberFormat="0" applyBorder="0" applyAlignment="0" applyProtection="0"/>
    <xf numFmtId="0" fontId="115" fillId="0" borderId="0" applyNumberFormat="0" applyFill="0" applyBorder="0" applyAlignment="0" applyProtection="0">
      <alignment vertical="top"/>
      <protection locked="0"/>
    </xf>
    <xf numFmtId="0" fontId="83" fillId="0" borderId="0"/>
    <xf numFmtId="0" fontId="75" fillId="55"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81" fillId="0" borderId="0" applyNumberFormat="0" applyFill="0" applyBorder="0" applyAlignment="0" applyProtection="0"/>
    <xf numFmtId="208" fontId="105" fillId="0" borderId="57"/>
    <xf numFmtId="208" fontId="106" fillId="44" borderId="0"/>
    <xf numFmtId="0" fontId="1" fillId="34" borderId="0" applyNumberFormat="0" applyBorder="0" applyAlignment="0" applyProtection="0"/>
    <xf numFmtId="0" fontId="90" fillId="63" borderId="0" applyNumberFormat="0" applyBorder="0" applyAlignment="0" applyProtection="0"/>
    <xf numFmtId="0" fontId="1" fillId="30" borderId="0" applyNumberFormat="0" applyBorder="0" applyAlignment="0" applyProtection="0"/>
    <xf numFmtId="0" fontId="90" fillId="60" borderId="0" applyNumberFormat="0" applyBorder="0" applyAlignment="0" applyProtection="0"/>
    <xf numFmtId="0" fontId="90" fillId="65" borderId="0" applyNumberFormat="0" applyBorder="0" applyAlignment="0" applyProtection="0"/>
    <xf numFmtId="0" fontId="1" fillId="22" borderId="0" applyNumberFormat="0" applyBorder="0" applyAlignment="0" applyProtection="0"/>
    <xf numFmtId="0" fontId="90" fillId="60" borderId="0" applyNumberFormat="0" applyBorder="0" applyAlignment="0" applyProtection="0"/>
    <xf numFmtId="0" fontId="90" fillId="65" borderId="0" applyNumberFormat="0" applyBorder="0" applyAlignment="0" applyProtection="0"/>
    <xf numFmtId="0" fontId="90" fillId="62"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90" fillId="62" borderId="0" applyNumberFormat="0" applyBorder="0" applyAlignment="0" applyProtection="0"/>
    <xf numFmtId="0" fontId="90" fillId="49" borderId="0" applyNumberFormat="0" applyBorder="0" applyAlignment="0" applyProtection="0"/>
    <xf numFmtId="0" fontId="90" fillId="48" borderId="0" applyNumberFormat="0" applyBorder="0" applyAlignment="0" applyProtection="0"/>
    <xf numFmtId="0" fontId="90" fillId="59" borderId="0" applyNumberFormat="0" applyBorder="0" applyAlignment="0" applyProtection="0"/>
    <xf numFmtId="0" fontId="107" fillId="70" borderId="56" applyNumberFormat="0" applyAlignment="0" applyProtection="0"/>
    <xf numFmtId="0" fontId="92" fillId="62" borderId="56" applyNumberFormat="0" applyAlignment="0" applyProtection="0"/>
    <xf numFmtId="0" fontId="75" fillId="52" borderId="0" applyNumberFormat="0" applyBorder="0" applyAlignment="0" applyProtection="0"/>
    <xf numFmtId="0" fontId="82" fillId="0" borderId="52" applyNumberFormat="0" applyFill="0" applyAlignment="0" applyProtection="0"/>
    <xf numFmtId="0" fontId="90" fillId="64" borderId="0" applyNumberFormat="0" applyBorder="0" applyAlignment="0" applyProtection="0"/>
    <xf numFmtId="0" fontId="91" fillId="70" borderId="56" applyNumberFormat="0" applyAlignment="0" applyProtection="0"/>
    <xf numFmtId="0" fontId="82" fillId="0" borderId="52" applyNumberFormat="0" applyFill="0" applyAlignment="0" applyProtection="0"/>
    <xf numFmtId="0" fontId="83" fillId="0" borderId="0"/>
    <xf numFmtId="0" fontId="83" fillId="0" borderId="0"/>
    <xf numFmtId="0" fontId="90" fillId="63" borderId="0" applyNumberFormat="0" applyBorder="0" applyAlignment="0" applyProtection="0"/>
    <xf numFmtId="0" fontId="121" fillId="0" borderId="0" applyNumberFormat="0" applyFill="0" applyBorder="0" applyAlignment="0" applyProtection="0">
      <alignment vertical="top"/>
      <protection locked="0"/>
    </xf>
    <xf numFmtId="0" fontId="103" fillId="0" borderId="0">
      <alignment vertical="center"/>
    </xf>
    <xf numFmtId="0" fontId="75" fillId="50" borderId="0" applyNumberFormat="0" applyBorder="0" applyAlignment="0" applyProtection="0"/>
    <xf numFmtId="0" fontId="90" fillId="63" borderId="0" applyNumberFormat="0" applyBorder="0" applyAlignment="0" applyProtection="0"/>
    <xf numFmtId="0" fontId="150" fillId="0" borderId="0">
      <alignment horizontal="left" wrapText="1"/>
    </xf>
    <xf numFmtId="0" fontId="1" fillId="0" borderId="0"/>
    <xf numFmtId="0" fontId="1" fillId="0" borderId="0"/>
    <xf numFmtId="0" fontId="78" fillId="49" borderId="0" applyNumberFormat="0" applyBorder="0" applyAlignment="0" applyProtection="0"/>
    <xf numFmtId="0" fontId="75" fillId="50" borderId="0" applyNumberFormat="0" applyBorder="0" applyAlignment="0" applyProtection="0"/>
    <xf numFmtId="0" fontId="77" fillId="56" borderId="48" applyNumberFormat="0" applyAlignment="0" applyProtection="0"/>
    <xf numFmtId="0" fontId="103" fillId="0" borderId="0"/>
    <xf numFmtId="0" fontId="84" fillId="57" borderId="0" applyNumberFormat="0" applyBorder="0" applyAlignment="0" applyProtection="0"/>
    <xf numFmtId="0" fontId="84" fillId="57" borderId="0" applyNumberFormat="0" applyBorder="0" applyAlignment="0" applyProtection="0"/>
    <xf numFmtId="164"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41" fillId="0" borderId="0"/>
    <xf numFmtId="208" fontId="118" fillId="74" borderId="0"/>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5" fillId="50" borderId="0" applyNumberFormat="0" applyBorder="0" applyAlignment="0" applyProtection="0"/>
    <xf numFmtId="0" fontId="89" fillId="0" borderId="0">
      <alignment vertical="top"/>
    </xf>
    <xf numFmtId="0" fontId="92" fillId="62" borderId="56" applyNumberFormat="0" applyAlignment="0" applyProtection="0"/>
    <xf numFmtId="0" fontId="92" fillId="62" borderId="56" applyNumberFormat="0" applyAlignment="0" applyProtection="0"/>
    <xf numFmtId="0" fontId="75" fillId="55"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0" borderId="0" applyNumberFormat="0" applyBorder="0" applyAlignment="0" applyProtection="0"/>
    <xf numFmtId="0" fontId="75" fillId="53" borderId="0" applyNumberFormat="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52" applyNumberFormat="0" applyFill="0" applyAlignment="0" applyProtection="0"/>
    <xf numFmtId="0" fontId="109" fillId="0" borderId="52" applyNumberFormat="0" applyFill="0" applyAlignment="0" applyProtection="0"/>
    <xf numFmtId="0" fontId="108" fillId="56" borderId="48" applyNumberFormat="0" applyAlignment="0" applyProtection="0"/>
    <xf numFmtId="0" fontId="83" fillId="0" borderId="0"/>
    <xf numFmtId="0" fontId="78" fillId="49" borderId="0" applyNumberFormat="0" applyBorder="0" applyAlignment="0" applyProtection="0"/>
    <xf numFmtId="0" fontId="103" fillId="0" borderId="0">
      <alignment vertical="center"/>
    </xf>
    <xf numFmtId="208" fontId="102" fillId="0" borderId="0" applyNumberFormat="0" applyFill="0" applyBorder="0" applyAlignment="0" applyProtection="0"/>
    <xf numFmtId="0" fontId="101" fillId="49" borderId="0" applyNumberFormat="0" applyBorder="0" applyAlignment="0" applyProtection="0"/>
    <xf numFmtId="208" fontId="98" fillId="0" borderId="0"/>
    <xf numFmtId="0" fontId="75" fillId="68" borderId="0" applyNumberFormat="0" applyBorder="0" applyAlignment="0" applyProtection="0"/>
    <xf numFmtId="0" fontId="75" fillId="68" borderId="0" applyNumberFormat="0" applyBorder="0" applyAlignment="0" applyProtection="0"/>
    <xf numFmtId="0" fontId="75" fillId="68"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1" fillId="38"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0" fontId="90" fillId="63"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1" fillId="26"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1" fillId="18"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4"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1" fillId="37"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1" fillId="25"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1" fillId="21"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1" fillId="17"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62"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49" borderId="0" applyNumberFormat="0" applyBorder="0" applyAlignment="0" applyProtection="0"/>
    <xf numFmtId="0" fontId="90" fillId="48" borderId="0" applyNumberFormat="0" applyBorder="0" applyAlignment="0" applyProtection="0"/>
    <xf numFmtId="0" fontId="90" fillId="59" borderId="0" applyNumberFormat="0" applyBorder="0" applyAlignment="0" applyProtection="0"/>
    <xf numFmtId="208" fontId="83" fillId="0" borderId="0"/>
    <xf numFmtId="0" fontId="83" fillId="0" borderId="0"/>
    <xf numFmtId="0" fontId="83" fillId="0" borderId="0"/>
    <xf numFmtId="0" fontId="90" fillId="60" borderId="0" applyNumberFormat="0" applyBorder="0" applyAlignment="0" applyProtection="0"/>
    <xf numFmtId="0" fontId="90" fillId="65" borderId="0" applyNumberFormat="0" applyBorder="0" applyAlignment="0" applyProtection="0"/>
    <xf numFmtId="0" fontId="103" fillId="0" borderId="0">
      <alignment vertical="center"/>
    </xf>
    <xf numFmtId="0" fontId="91" fillId="70" borderId="56" applyNumberFormat="0" applyAlignment="0" applyProtection="0"/>
    <xf numFmtId="0" fontId="83" fillId="0" borderId="0"/>
    <xf numFmtId="0" fontId="77" fillId="56" borderId="48" applyNumberFormat="0" applyAlignment="0" applyProtection="0"/>
    <xf numFmtId="0" fontId="75" fillId="51" borderId="0" applyNumberFormat="0" applyBorder="0" applyAlignment="0" applyProtection="0"/>
    <xf numFmtId="0" fontId="75" fillId="55" borderId="0" applyNumberFormat="0" applyBorder="0" applyAlignment="0" applyProtection="0"/>
    <xf numFmtId="0" fontId="77" fillId="56" borderId="48" applyNumberFormat="0" applyAlignment="0" applyProtection="0"/>
    <xf numFmtId="208" fontId="105" fillId="0" borderId="57"/>
    <xf numFmtId="0" fontId="78" fillId="49" borderId="0" applyNumberFormat="0" applyBorder="0" applyAlignment="0" applyProtection="0"/>
    <xf numFmtId="0" fontId="1" fillId="0" borderId="0"/>
    <xf numFmtId="0" fontId="1" fillId="0" borderId="0"/>
    <xf numFmtId="0" fontId="41" fillId="0" borderId="0"/>
    <xf numFmtId="0" fontId="1" fillId="0" borderId="0"/>
    <xf numFmtId="0" fontId="1" fillId="0" borderId="0"/>
    <xf numFmtId="170" fontId="41" fillId="0" borderId="0">
      <alignment vertical="top"/>
    </xf>
    <xf numFmtId="0" fontId="1" fillId="0" borderId="0"/>
    <xf numFmtId="0" fontId="1" fillId="0" borderId="0"/>
    <xf numFmtId="0" fontId="4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89" fillId="58" borderId="53" applyNumberFormat="0" applyFont="0" applyAlignment="0" applyProtection="0"/>
    <xf numFmtId="0" fontId="90" fillId="58" borderId="53" applyNumberFormat="0" applyFont="0" applyAlignment="0" applyProtection="0"/>
    <xf numFmtId="0" fontId="134" fillId="0" borderId="45"/>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35" fillId="70" borderId="62" applyNumberFormat="0" applyAlignment="0" applyProtection="0"/>
    <xf numFmtId="0" fontId="93" fillId="70" borderId="62" applyNumberFormat="0" applyAlignment="0" applyProtection="0"/>
    <xf numFmtId="0" fontId="93" fillId="70" borderId="62" applyNumberFormat="0" applyAlignment="0" applyProtection="0"/>
    <xf numFmtId="0" fontId="93" fillId="70" borderId="62" applyNumberFormat="0" applyAlignment="0" applyProtection="0"/>
    <xf numFmtId="0" fontId="68" fillId="0" borderId="0" applyNumberFormat="0" applyFill="0" applyBorder="0" applyAlignment="0" applyProtection="0"/>
    <xf numFmtId="0" fontId="142"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43" fillId="0" borderId="49" applyNumberFormat="0" applyFill="0" applyAlignment="0" applyProtection="0"/>
    <xf numFmtId="0" fontId="144" fillId="0" borderId="50" applyNumberFormat="0" applyFill="0" applyAlignment="0" applyProtection="0"/>
    <xf numFmtId="0" fontId="70" fillId="0" borderId="51" applyNumberFormat="0" applyFill="0" applyAlignment="0" applyProtection="0"/>
    <xf numFmtId="0" fontId="70" fillId="0" borderId="0" applyNumberFormat="0" applyFill="0" applyBorder="0" applyAlignment="0" applyProtection="0"/>
    <xf numFmtId="0" fontId="85" fillId="0" borderId="0" applyNumberFormat="0" applyFill="0" applyBorder="0" applyAlignment="0" applyProtection="0"/>
    <xf numFmtId="0" fontId="79" fillId="0" borderId="49" applyNumberFormat="0" applyFill="0" applyAlignment="0" applyProtection="0"/>
    <xf numFmtId="0" fontId="79" fillId="0" borderId="49" applyNumberFormat="0" applyFill="0" applyAlignment="0" applyProtection="0"/>
    <xf numFmtId="0" fontId="79" fillId="0" borderId="49" applyNumberFormat="0" applyFill="0" applyAlignment="0" applyProtection="0"/>
    <xf numFmtId="0" fontId="80" fillId="0" borderId="50" applyNumberFormat="0" applyFill="0" applyAlignment="0" applyProtection="0"/>
    <xf numFmtId="0" fontId="80" fillId="0" borderId="50" applyNumberFormat="0" applyFill="0" applyAlignment="0" applyProtection="0"/>
    <xf numFmtId="0" fontId="80" fillId="0" borderId="50"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6" fillId="0" borderId="67" applyNumberFormat="0" applyFill="0" applyAlignment="0" applyProtection="0"/>
    <xf numFmtId="0" fontId="96" fillId="0" borderId="67" applyNumberFormat="0" applyFill="0" applyAlignment="0" applyProtection="0"/>
    <xf numFmtId="0" fontId="41" fillId="0" borderId="0"/>
    <xf numFmtId="0" fontId="41" fillId="0" borderId="0"/>
    <xf numFmtId="164" fontId="1" fillId="0" borderId="0" applyFont="0" applyFill="0" applyBorder="0" applyAlignment="0" applyProtection="0"/>
    <xf numFmtId="164" fontId="1" fillId="0" borderId="0" applyFont="0" applyFill="0" applyBorder="0" applyAlignment="0" applyProtection="0"/>
    <xf numFmtId="209" fontId="57" fillId="11" borderId="0" applyNumberFormat="0" applyBorder="0" applyAlignment="0" applyProtection="0"/>
    <xf numFmtId="0" fontId="1" fillId="0" borderId="0"/>
    <xf numFmtId="164" fontId="90" fillId="0" borderId="0" applyFont="0" applyFill="0" applyBorder="0" applyAlignment="0" applyProtection="0"/>
    <xf numFmtId="9" fontId="1" fillId="0" borderId="0" applyFont="0" applyFill="0" applyBorder="0" applyAlignment="0" applyProtection="0"/>
    <xf numFmtId="0" fontId="41" fillId="0" borderId="0">
      <alignment horizontal="left" wrapText="1"/>
    </xf>
    <xf numFmtId="170" fontId="90" fillId="59" borderId="0" applyNumberFormat="0" applyBorder="0" applyAlignment="0" applyProtection="0"/>
    <xf numFmtId="170" fontId="90" fillId="48" borderId="0" applyNumberFormat="0" applyBorder="0" applyAlignment="0" applyProtection="0"/>
    <xf numFmtId="170" fontId="90" fillId="49" borderId="0" applyNumberFormat="0" applyBorder="0" applyAlignment="0" applyProtection="0"/>
    <xf numFmtId="170" fontId="90" fillId="60" borderId="0" applyNumberFormat="0" applyBorder="0" applyAlignment="0" applyProtection="0"/>
    <xf numFmtId="170" fontId="90" fillId="61" borderId="0" applyNumberFormat="0" applyBorder="0" applyAlignment="0" applyProtection="0"/>
    <xf numFmtId="170" fontId="90" fillId="62" borderId="0" applyNumberFormat="0" applyBorder="0" applyAlignment="0" applyProtection="0"/>
    <xf numFmtId="170" fontId="90" fillId="63" borderId="0" applyNumberFormat="0" applyBorder="0" applyAlignment="0" applyProtection="0"/>
    <xf numFmtId="170" fontId="90" fillId="64" borderId="0" applyNumberFormat="0" applyBorder="0" applyAlignment="0" applyProtection="0"/>
    <xf numFmtId="170" fontId="90" fillId="65" borderId="0" applyNumberFormat="0" applyBorder="0" applyAlignment="0" applyProtection="0"/>
    <xf numFmtId="170" fontId="90" fillId="60" borderId="0" applyNumberFormat="0" applyBorder="0" applyAlignment="0" applyProtection="0"/>
    <xf numFmtId="170" fontId="90" fillId="63" borderId="0" applyNumberFormat="0" applyBorder="0" applyAlignment="0" applyProtection="0"/>
    <xf numFmtId="170" fontId="90" fillId="66" borderId="0" applyNumberFormat="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0" fontId="1" fillId="0" borderId="0"/>
    <xf numFmtId="170" fontId="90" fillId="58" borderId="53" applyNumberFormat="0" applyFont="0" applyAlignment="0" applyProtection="0"/>
    <xf numFmtId="0" fontId="41" fillId="0" borderId="0">
      <alignment horizontal="left" wrapText="1"/>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1" fillId="15" borderId="40" applyNumberFormat="0" applyFont="0" applyAlignment="0" applyProtection="0"/>
    <xf numFmtId="0" fontId="90" fillId="0" borderId="0"/>
    <xf numFmtId="0" fontId="90" fillId="63" borderId="0" applyNumberFormat="0" applyBorder="0" applyAlignment="0" applyProtection="0"/>
    <xf numFmtId="44" fontId="41" fillId="0" borderId="0" applyFont="0" applyFill="0" applyBorder="0" applyAlignment="0" applyProtection="0"/>
    <xf numFmtId="0" fontId="41" fillId="0" borderId="0">
      <alignment horizontal="left" wrapText="1"/>
    </xf>
    <xf numFmtId="0" fontId="90" fillId="65" borderId="0" applyNumberFormat="0" applyBorder="0" applyAlignment="0" applyProtection="0"/>
    <xf numFmtId="0" fontId="81" fillId="0" borderId="0" applyNumberFormat="0" applyFill="0" applyBorder="0" applyAlignment="0" applyProtection="0"/>
    <xf numFmtId="0" fontId="41" fillId="0" borderId="0">
      <alignment horizontal="left" wrapText="1"/>
    </xf>
    <xf numFmtId="0" fontId="41" fillId="0" borderId="0"/>
    <xf numFmtId="0" fontId="82" fillId="0" borderId="52" applyNumberFormat="0" applyFill="0" applyAlignment="0" applyProtection="0"/>
    <xf numFmtId="0" fontId="92" fillId="62" borderId="56" applyNumberFormat="0" applyAlignment="0" applyProtection="0"/>
    <xf numFmtId="0" fontId="81" fillId="0" borderId="0" applyNumberFormat="0" applyFill="0" applyBorder="0" applyAlignment="0" applyProtection="0"/>
    <xf numFmtId="0" fontId="90" fillId="0" borderId="0"/>
    <xf numFmtId="0" fontId="41" fillId="0" borderId="0">
      <alignment horizontal="left" wrapText="1"/>
    </xf>
    <xf numFmtId="0" fontId="41" fillId="0" borderId="0">
      <alignment horizontal="left" wrapText="1"/>
    </xf>
    <xf numFmtId="0" fontId="41" fillId="0" borderId="0">
      <alignment horizontal="left" wrapText="1"/>
    </xf>
    <xf numFmtId="0" fontId="90" fillId="48" borderId="0" applyNumberFormat="0" applyBorder="0" applyAlignment="0" applyProtection="0"/>
    <xf numFmtId="0" fontId="90" fillId="61" borderId="0" applyNumberFormat="0" applyBorder="0" applyAlignment="0" applyProtection="0"/>
    <xf numFmtId="0" fontId="90" fillId="62" borderId="0" applyNumberFormat="0" applyBorder="0" applyAlignment="0" applyProtection="0"/>
    <xf numFmtId="0" fontId="90" fillId="63" borderId="0" applyNumberFormat="0" applyBorder="0" applyAlignment="0" applyProtection="0"/>
    <xf numFmtId="0" fontId="4" fillId="16" borderId="0" applyNumberFormat="0" applyBorder="0" applyAlignment="0" applyProtection="0"/>
    <xf numFmtId="0" fontId="77" fillId="56" borderId="48" applyNumberFormat="0" applyAlignment="0" applyProtection="0"/>
    <xf numFmtId="0" fontId="77" fillId="56" borderId="48" applyNumberFormat="0" applyAlignment="0" applyProtection="0"/>
    <xf numFmtId="0" fontId="41" fillId="0" borderId="0">
      <alignment horizontal="left" wrapText="1"/>
    </xf>
    <xf numFmtId="0" fontId="41" fillId="0" borderId="0">
      <alignment horizontal="left" wrapText="1"/>
    </xf>
    <xf numFmtId="214" fontId="41" fillId="0" borderId="0" applyFont="0" applyFill="0" applyBorder="0" applyAlignment="0" applyProtection="0"/>
    <xf numFmtId="0" fontId="63" fillId="0" borderId="0" applyNumberFormat="0" applyFill="0" applyBorder="0" applyAlignment="0" applyProtection="0"/>
    <xf numFmtId="0" fontId="81" fillId="0" borderId="0" applyNumberFormat="0" applyFill="0" applyBorder="0" applyAlignment="0" applyProtection="0"/>
    <xf numFmtId="0" fontId="82" fillId="0" borderId="52" applyNumberFormat="0" applyFill="0" applyAlignment="0" applyProtection="0"/>
    <xf numFmtId="0" fontId="41" fillId="0" borderId="0">
      <alignment horizontal="left" wrapText="1"/>
    </xf>
    <xf numFmtId="0" fontId="41" fillId="0" borderId="0">
      <alignment horizontal="left" wrapText="1"/>
    </xf>
    <xf numFmtId="0" fontId="90" fillId="0" borderId="0"/>
    <xf numFmtId="0" fontId="90" fillId="0" borderId="0"/>
    <xf numFmtId="0" fontId="41"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0" fontId="1" fillId="0" borderId="0"/>
    <xf numFmtId="0" fontId="96" fillId="0" borderId="67" applyNumberFormat="0" applyFill="0" applyAlignment="0" applyProtection="0"/>
    <xf numFmtId="0" fontId="96" fillId="0" borderId="6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89" fillId="0" borderId="0">
      <alignment vertical="top"/>
    </xf>
    <xf numFmtId="44" fontId="4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78" fillId="49" borderId="0" applyNumberFormat="0" applyBorder="0" applyAlignment="0" applyProtection="0"/>
    <xf numFmtId="0" fontId="1" fillId="0" borderId="0"/>
    <xf numFmtId="0" fontId="41" fillId="0" borderId="0">
      <alignment horizontal="left" wrapText="1"/>
    </xf>
    <xf numFmtId="0" fontId="41" fillId="0" borderId="0">
      <alignment horizontal="left" wrapText="1"/>
    </xf>
    <xf numFmtId="0" fontId="90" fillId="0" borderId="0"/>
    <xf numFmtId="9" fontId="1" fillId="0" borderId="0" applyFont="0" applyFill="0" applyBorder="0" applyAlignment="0" applyProtection="0"/>
    <xf numFmtId="0" fontId="41" fillId="0" borderId="0">
      <alignment horizontal="left" wrapText="1"/>
    </xf>
    <xf numFmtId="0" fontId="90" fillId="0" borderId="0"/>
    <xf numFmtId="0" fontId="90" fillId="0" borderId="0"/>
    <xf numFmtId="0" fontId="81" fillId="0" borderId="0" applyNumberFormat="0" applyFill="0" applyBorder="0" applyAlignment="0" applyProtection="0"/>
    <xf numFmtId="0" fontId="84" fillId="57" borderId="0" applyNumberFormat="0" applyBorder="0" applyAlignment="0" applyProtection="0"/>
    <xf numFmtId="0" fontId="41" fillId="0" borderId="0">
      <alignment vertical="top"/>
    </xf>
    <xf numFmtId="0" fontId="90" fillId="0" borderId="0"/>
    <xf numFmtId="0" fontId="41" fillId="58" borderId="53" applyNumberFormat="0" applyFont="0" applyAlignment="0" applyProtection="0"/>
    <xf numFmtId="0" fontId="41" fillId="0" borderId="0">
      <alignment horizontal="left" wrapText="1"/>
    </xf>
    <xf numFmtId="0" fontId="4" fillId="27" borderId="0" applyNumberFormat="0" applyBorder="0" applyAlignment="0" applyProtection="0"/>
    <xf numFmtId="0" fontId="41" fillId="0" borderId="0">
      <alignment horizontal="left" wrapText="1"/>
    </xf>
    <xf numFmtId="0" fontId="1" fillId="0" borderId="0"/>
    <xf numFmtId="170" fontId="89" fillId="0" borderId="0">
      <alignment vertical="top"/>
    </xf>
    <xf numFmtId="0" fontId="1" fillId="0" borderId="0"/>
    <xf numFmtId="0" fontId="1" fillId="0" borderId="0"/>
    <xf numFmtId="0" fontId="92" fillId="62" borderId="56" applyNumberFormat="0" applyAlignment="0" applyProtection="0"/>
    <xf numFmtId="0" fontId="90" fillId="58" borderId="53" applyNumberFormat="0" applyFont="0" applyAlignment="0" applyProtection="0"/>
    <xf numFmtId="0" fontId="4" fillId="31" borderId="0" applyNumberFormat="0" applyBorder="0" applyAlignment="0" applyProtection="0"/>
    <xf numFmtId="0" fontId="77" fillId="56" borderId="48" applyNumberFormat="0" applyAlignment="0" applyProtection="0"/>
    <xf numFmtId="0" fontId="150" fillId="0" borderId="0">
      <alignment horizontal="left" wrapText="1"/>
    </xf>
    <xf numFmtId="0" fontId="41" fillId="58" borderId="53" applyNumberFormat="0" applyFont="0" applyAlignment="0" applyProtection="0"/>
    <xf numFmtId="0" fontId="41" fillId="0" borderId="0">
      <alignment horizontal="left" wrapText="1"/>
    </xf>
    <xf numFmtId="0" fontId="133" fillId="0" borderId="0"/>
    <xf numFmtId="0" fontId="90" fillId="0" borderId="0"/>
    <xf numFmtId="0" fontId="90" fillId="0" borderId="0"/>
    <xf numFmtId="0" fontId="90" fillId="0" borderId="0"/>
    <xf numFmtId="0" fontId="41" fillId="0" borderId="0">
      <alignment horizontal="left" wrapText="1"/>
    </xf>
    <xf numFmtId="0" fontId="90" fillId="0" borderId="0"/>
    <xf numFmtId="0" fontId="92" fillId="62" borderId="56" applyNumberFormat="0" applyAlignment="0" applyProtection="0"/>
    <xf numFmtId="0" fontId="92" fillId="62" borderId="56" applyNumberFormat="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90" fillId="59" borderId="0" applyNumberFormat="0" applyBorder="0" applyAlignment="0" applyProtection="0"/>
    <xf numFmtId="0" fontId="90" fillId="49" borderId="0" applyNumberFormat="0" applyBorder="0" applyAlignment="0" applyProtection="0"/>
    <xf numFmtId="0" fontId="90" fillId="60" borderId="0" applyNumberFormat="0" applyBorder="0" applyAlignment="0" applyProtection="0"/>
    <xf numFmtId="0" fontId="82" fillId="0" borderId="52" applyNumberFormat="0" applyFill="0" applyAlignment="0" applyProtection="0"/>
    <xf numFmtId="0" fontId="90" fillId="60" borderId="0" applyNumberFormat="0" applyBorder="0" applyAlignment="0" applyProtection="0"/>
    <xf numFmtId="0" fontId="90" fillId="66" borderId="0" applyNumberFormat="0" applyBorder="0" applyAlignment="0" applyProtection="0"/>
    <xf numFmtId="0" fontId="4" fillId="35" borderId="0" applyNumberFormat="0" applyBorder="0" applyAlignment="0" applyProtection="0"/>
    <xf numFmtId="0" fontId="57" fillId="11" borderId="0" applyNumberFormat="0" applyBorder="0" applyAlignment="0" applyProtection="0"/>
    <xf numFmtId="0" fontId="41" fillId="0" borderId="0">
      <alignment horizontal="left" wrapText="1"/>
    </xf>
    <xf numFmtId="0" fontId="84" fillId="57" borderId="0" applyNumberFormat="0" applyBorder="0" applyAlignment="0" applyProtection="0"/>
    <xf numFmtId="0" fontId="4" fillId="24" borderId="0" applyNumberFormat="0" applyBorder="0" applyAlignment="0" applyProtection="0"/>
    <xf numFmtId="0" fontId="58" fillId="12" borderId="36" applyNumberFormat="0" applyAlignment="0" applyProtection="0"/>
    <xf numFmtId="0" fontId="90" fillId="0" borderId="0"/>
    <xf numFmtId="0" fontId="60" fillId="13" borderId="36" applyNumberFormat="0" applyAlignment="0" applyProtection="0"/>
    <xf numFmtId="0" fontId="92" fillId="62" borderId="56" applyNumberFormat="0" applyAlignment="0" applyProtection="0"/>
    <xf numFmtId="0" fontId="2" fillId="14" borderId="39" applyNumberFormat="0" applyAlignment="0" applyProtection="0"/>
    <xf numFmtId="0" fontId="77" fillId="56" borderId="48" applyNumberFormat="0" applyAlignment="0" applyProtection="0"/>
    <xf numFmtId="0" fontId="4" fillId="32" borderId="0" applyNumberFormat="0" applyBorder="0" applyAlignment="0" applyProtection="0"/>
    <xf numFmtId="0" fontId="41" fillId="0" borderId="0">
      <alignment horizontal="left" wrapText="1"/>
    </xf>
    <xf numFmtId="0" fontId="41" fillId="0" borderId="0">
      <alignment horizontal="left" wrapText="1"/>
    </xf>
    <xf numFmtId="0" fontId="89" fillId="0" borderId="0">
      <alignment vertical="top"/>
    </xf>
    <xf numFmtId="214" fontId="41" fillId="0" borderId="0" applyFont="0" applyFill="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52" fillId="0" borderId="33" applyNumberFormat="0" applyFill="0" applyAlignment="0" applyProtection="0"/>
    <xf numFmtId="0" fontId="53" fillId="0" borderId="34" applyNumberFormat="0" applyFill="0" applyAlignment="0" applyProtection="0"/>
    <xf numFmtId="0" fontId="54" fillId="0" borderId="35" applyNumberFormat="0" applyFill="0" applyAlignment="0" applyProtection="0"/>
    <xf numFmtId="0" fontId="81" fillId="0" borderId="0" applyNumberFormat="0" applyFill="0" applyBorder="0" applyAlignment="0" applyProtection="0"/>
    <xf numFmtId="0" fontId="54" fillId="0" borderId="0" applyNumberFormat="0" applyFill="0" applyBorder="0" applyAlignment="0" applyProtection="0"/>
    <xf numFmtId="0" fontId="61" fillId="0" borderId="38" applyNumberFormat="0" applyFill="0" applyAlignment="0" applyProtection="0"/>
    <xf numFmtId="0" fontId="82" fillId="0" borderId="52" applyNumberFormat="0" applyFill="0" applyAlignment="0" applyProtection="0"/>
    <xf numFmtId="0" fontId="84" fillId="57" borderId="0" applyNumberFormat="0" applyBorder="0" applyAlignment="0" applyProtection="0"/>
    <xf numFmtId="0" fontId="41" fillId="0" borderId="0"/>
    <xf numFmtId="0" fontId="41" fillId="0" borderId="0">
      <alignment horizontal="left" wrapText="1"/>
    </xf>
    <xf numFmtId="0" fontId="41" fillId="0" borderId="0">
      <alignment horizontal="left" wrapText="1"/>
    </xf>
    <xf numFmtId="0" fontId="90" fillId="0" borderId="0"/>
    <xf numFmtId="0" fontId="90" fillId="0" borderId="0"/>
    <xf numFmtId="0" fontId="90" fillId="58" borderId="53" applyNumberFormat="0" applyFont="0" applyAlignment="0" applyProtection="0"/>
    <xf numFmtId="0" fontId="90" fillId="58" borderId="53" applyNumberFormat="0" applyFont="0" applyAlignment="0" applyProtection="0"/>
    <xf numFmtId="0" fontId="96" fillId="0" borderId="67" applyNumberFormat="0" applyFill="0" applyAlignment="0" applyProtection="0"/>
    <xf numFmtId="0" fontId="3" fillId="0" borderId="41" applyNumberFormat="0" applyFill="0" applyAlignment="0" applyProtection="0"/>
    <xf numFmtId="0" fontId="96" fillId="0" borderId="67" applyNumberFormat="0" applyFill="0" applyAlignment="0" applyProtection="0"/>
    <xf numFmtId="0" fontId="96" fillId="0" borderId="67" applyNumberFormat="0" applyFill="0" applyAlignment="0" applyProtection="0"/>
    <xf numFmtId="0" fontId="94" fillId="0" borderId="0" applyNumberFormat="0" applyFill="0" applyBorder="0" applyAlignment="0" applyProtection="0"/>
    <xf numFmtId="0" fontId="1" fillId="0" borderId="0"/>
    <xf numFmtId="0" fontId="1" fillId="17"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43" fontId="4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49" fillId="0" borderId="0">
      <alignment horizontal="left" wrapText="1"/>
    </xf>
    <xf numFmtId="0" fontId="41" fillId="0" borderId="0"/>
    <xf numFmtId="0" fontId="41" fillId="0" borderId="0">
      <alignment horizontal="left" wrapText="1"/>
    </xf>
    <xf numFmtId="207" fontId="90" fillId="0" borderId="0"/>
    <xf numFmtId="0" fontId="55" fillId="9" borderId="0" applyNumberFormat="0" applyBorder="0" applyAlignment="0" applyProtection="0"/>
    <xf numFmtId="0" fontId="41" fillId="0" borderId="0">
      <alignment horizontal="left" wrapText="1"/>
    </xf>
    <xf numFmtId="0" fontId="78" fillId="49" borderId="0" applyNumberFormat="0" applyBorder="0" applyAlignment="0" applyProtection="0"/>
    <xf numFmtId="0" fontId="81" fillId="0" borderId="0" applyNumberFormat="0" applyFill="0" applyBorder="0" applyAlignment="0" applyProtection="0"/>
    <xf numFmtId="214" fontId="41" fillId="0" borderId="0" applyFont="0" applyFill="0" applyBorder="0" applyAlignment="0" applyProtection="0"/>
    <xf numFmtId="0" fontId="92" fillId="62" borderId="56" applyNumberFormat="0" applyAlignment="0" applyProtection="0"/>
    <xf numFmtId="0" fontId="4" fillId="19"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56" fillId="10" borderId="0" applyNumberFormat="0" applyBorder="0" applyAlignment="0" applyProtection="0"/>
    <xf numFmtId="0" fontId="77" fillId="56" borderId="48" applyNumberFormat="0" applyAlignment="0" applyProtection="0"/>
    <xf numFmtId="0" fontId="82" fillId="0" borderId="52" applyNumberFormat="0" applyFill="0" applyAlignment="0" applyProtection="0"/>
    <xf numFmtId="0" fontId="84" fillId="57" borderId="0" applyNumberFormat="0" applyBorder="0" applyAlignment="0" applyProtection="0"/>
    <xf numFmtId="0" fontId="41" fillId="0" borderId="0">
      <alignment horizontal="left" wrapText="1"/>
    </xf>
    <xf numFmtId="0" fontId="59" fillId="13" borderId="37" applyNumberFormat="0" applyAlignment="0" applyProtection="0"/>
    <xf numFmtId="0" fontId="41" fillId="0" borderId="0">
      <alignment horizontal="left" wrapText="1"/>
    </xf>
    <xf numFmtId="0" fontId="88" fillId="0" borderId="0" applyNumberFormat="0" applyFill="0" applyBorder="0" applyAlignment="0" applyProtection="0"/>
    <xf numFmtId="0" fontId="62"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0" applyNumberFormat="0" applyFont="0" applyAlignment="0" applyProtection="0"/>
    <xf numFmtId="0" fontId="82" fillId="0" borderId="52" applyNumberFormat="0" applyFill="0" applyAlignment="0" applyProtection="0"/>
    <xf numFmtId="0" fontId="41" fillId="0" borderId="0">
      <alignment horizontal="left" wrapText="1"/>
    </xf>
    <xf numFmtId="0" fontId="78" fillId="49" borderId="0" applyNumberFormat="0" applyBorder="0" applyAlignment="0" applyProtection="0"/>
    <xf numFmtId="0" fontId="84" fillId="57" borderId="0" applyNumberFormat="0" applyBorder="0" applyAlignment="0" applyProtection="0"/>
    <xf numFmtId="0" fontId="90" fillId="58" borderId="53" applyNumberFormat="0" applyFont="0" applyAlignment="0" applyProtection="0"/>
    <xf numFmtId="0" fontId="77" fillId="56" borderId="48" applyNumberFormat="0" applyAlignment="0" applyProtection="0"/>
    <xf numFmtId="0" fontId="4" fillId="36" borderId="0" applyNumberFormat="0" applyBorder="0" applyAlignment="0" applyProtection="0"/>
    <xf numFmtId="0" fontId="4" fillId="28" borderId="0" applyNumberFormat="0" applyBorder="0" applyAlignment="0" applyProtection="0"/>
    <xf numFmtId="0" fontId="90" fillId="64" borderId="0" applyNumberFormat="0" applyBorder="0" applyAlignment="0" applyProtection="0"/>
    <xf numFmtId="0" fontId="4" fillId="39" borderId="0" applyNumberFormat="0" applyBorder="0" applyAlignment="0" applyProtection="0"/>
    <xf numFmtId="214" fontId="41" fillId="0" borderId="0" applyFont="0" applyFill="0" applyBorder="0" applyAlignment="0" applyProtection="0"/>
    <xf numFmtId="170" fontId="41" fillId="0" borderId="0"/>
    <xf numFmtId="170" fontId="41" fillId="0" borderId="0"/>
    <xf numFmtId="0" fontId="83" fillId="0" borderId="0"/>
    <xf numFmtId="213" fontId="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0" fontId="1" fillId="0" borderId="0"/>
    <xf numFmtId="0" fontId="1" fillId="0" borderId="0"/>
    <xf numFmtId="0" fontId="1" fillId="0" borderId="0"/>
    <xf numFmtId="0" fontId="41" fillId="0" borderId="0">
      <alignment horizontal="left" wrapText="1"/>
    </xf>
    <xf numFmtId="9" fontId="90" fillId="0" borderId="0" applyFont="0" applyFill="0" applyBorder="0" applyAlignment="0" applyProtection="0"/>
    <xf numFmtId="0" fontId="64" fillId="0" borderId="0"/>
    <xf numFmtId="0" fontId="41" fillId="0" borderId="0">
      <alignment horizontal="left" wrapText="1"/>
    </xf>
    <xf numFmtId="164" fontId="1" fillId="0" borderId="0" applyFont="0" applyFill="0" applyBorder="0" applyAlignment="0" applyProtection="0"/>
    <xf numFmtId="164" fontId="1" fillId="0" borderId="0" applyFont="0" applyFill="0" applyBorder="0" applyAlignment="0" applyProtection="0"/>
    <xf numFmtId="164" fontId="41" fillId="0" borderId="0" applyFont="0" applyFill="0" applyBorder="0" applyAlignment="0" applyProtection="0"/>
    <xf numFmtId="0" fontId="1" fillId="0" borderId="0"/>
    <xf numFmtId="9" fontId="1" fillId="0" borderId="0" applyFont="0" applyFill="0" applyBorder="0" applyAlignment="0" applyProtection="0"/>
    <xf numFmtId="0" fontId="41" fillId="0" borderId="0">
      <alignment vertical="top"/>
    </xf>
    <xf numFmtId="0" fontId="41" fillId="0" borderId="0"/>
    <xf numFmtId="0" fontId="41" fillId="0" borderId="0"/>
    <xf numFmtId="0" fontId="41" fillId="0" borderId="0">
      <alignment vertical="top"/>
    </xf>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214" fontId="41" fillId="0" borderId="0" applyFont="0" applyFill="0" applyBorder="0" applyAlignment="0" applyProtection="0"/>
    <xf numFmtId="0" fontId="57" fillId="11" borderId="0" applyNumberFormat="0" applyBorder="0" applyAlignment="0" applyProtection="0"/>
    <xf numFmtId="0" fontId="1" fillId="0" borderId="0"/>
    <xf numFmtId="0" fontId="41" fillId="0" borderId="0">
      <alignment vertical="top"/>
    </xf>
    <xf numFmtId="0" fontId="90" fillId="0" borderId="0"/>
    <xf numFmtId="0" fontId="89" fillId="0" borderId="0"/>
    <xf numFmtId="0" fontId="41" fillId="0" borderId="0"/>
    <xf numFmtId="0" fontId="1" fillId="15" borderId="40" applyNumberFormat="0" applyFont="0" applyAlignment="0" applyProtection="0"/>
    <xf numFmtId="170" fontId="41" fillId="0" borderId="0"/>
    <xf numFmtId="170" fontId="41" fillId="0" borderId="0"/>
    <xf numFmtId="170" fontId="41" fillId="0" borderId="0"/>
    <xf numFmtId="170" fontId="41" fillId="0" borderId="0"/>
    <xf numFmtId="170" fontId="41" fillId="0" borderId="0"/>
    <xf numFmtId="164" fontId="41" fillId="0" borderId="0" applyFont="0" applyFill="0" applyBorder="0" applyAlignment="0" applyProtection="0"/>
    <xf numFmtId="164" fontId="41" fillId="0" borderId="0" applyFont="0" applyFill="0" applyBorder="0" applyAlignment="0" applyProtection="0"/>
    <xf numFmtId="170" fontId="41" fillId="0" borderId="0"/>
    <xf numFmtId="164" fontId="41" fillId="0" borderId="0" applyFont="0" applyFill="0" applyBorder="0" applyAlignment="0" applyProtection="0"/>
    <xf numFmtId="170" fontId="41" fillId="0" borderId="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70" fontId="41" fillId="0" borderId="0"/>
    <xf numFmtId="164" fontId="41" fillId="0" borderId="0" applyFont="0" applyFill="0" applyBorder="0" applyAlignment="0" applyProtection="0"/>
    <xf numFmtId="164" fontId="1" fillId="0" borderId="0" applyFont="0" applyFill="0" applyBorder="0" applyAlignment="0" applyProtection="0"/>
    <xf numFmtId="170" fontId="41" fillId="0" borderId="0"/>
    <xf numFmtId="43" fontId="41" fillId="0" borderId="0" applyFont="0" applyFill="0" applyBorder="0" applyAlignment="0" applyProtection="0"/>
    <xf numFmtId="164" fontId="1" fillId="0" borderId="0" applyFont="0" applyFill="0" applyBorder="0" applyAlignment="0" applyProtection="0"/>
    <xf numFmtId="43" fontId="41" fillId="0" borderId="0" applyFont="0" applyFill="0" applyBorder="0" applyAlignment="0" applyProtection="0"/>
    <xf numFmtId="0" fontId="41" fillId="0" borderId="0"/>
    <xf numFmtId="0" fontId="41" fillId="0" borderId="0">
      <alignment horizontal="left" wrapText="1"/>
    </xf>
    <xf numFmtId="164" fontId="41" fillId="0" borderId="0" applyFont="0" applyFill="0" applyBorder="0" applyAlignment="0" applyProtection="0"/>
    <xf numFmtId="0" fontId="41" fillId="0" borderId="0"/>
    <xf numFmtId="0" fontId="41" fillId="0" borderId="0">
      <alignment horizontal="left" wrapText="1"/>
    </xf>
    <xf numFmtId="9" fontId="4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214" fontId="41" fillId="0" borderId="0" applyFont="0" applyFill="0" applyBorder="0" applyAlignment="0" applyProtection="0"/>
    <xf numFmtId="214" fontId="4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58" borderId="53" applyNumberFormat="0" applyFont="0" applyAlignment="0" applyProtection="0"/>
    <xf numFmtId="0" fontId="41" fillId="0" borderId="0">
      <alignment horizontal="left" wrapText="1"/>
    </xf>
    <xf numFmtId="0" fontId="54" fillId="0" borderId="0" applyNumberFormat="0" applyFill="0" applyBorder="0" applyAlignment="0" applyProtection="0"/>
    <xf numFmtId="0" fontId="55" fillId="9" borderId="0" applyNumberFormat="0" applyBorder="0" applyAlignment="0" applyProtection="0"/>
    <xf numFmtId="0" fontId="58" fillId="12" borderId="36" applyNumberFormat="0" applyAlignment="0" applyProtection="0"/>
    <xf numFmtId="0" fontId="61" fillId="0" borderId="38" applyNumberFormat="0" applyFill="0" applyAlignment="0" applyProtection="0"/>
    <xf numFmtId="0" fontId="2" fillId="14" borderId="39" applyNumberFormat="0" applyAlignment="0" applyProtection="0"/>
    <xf numFmtId="0" fontId="62" fillId="0" borderId="0" applyNumberFormat="0" applyFill="0" applyBorder="0" applyAlignment="0" applyProtection="0"/>
    <xf numFmtId="0" fontId="1" fillId="15" borderId="40" applyNumberFormat="0" applyFont="0" applyAlignment="0" applyProtection="0"/>
    <xf numFmtId="0" fontId="41" fillId="0" borderId="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55" fillId="9" borderId="0" applyNumberFormat="0" applyBorder="0" applyAlignment="0" applyProtection="0"/>
    <xf numFmtId="0" fontId="60" fillId="13" borderId="36" applyNumberFormat="0" applyAlignment="0" applyProtection="0"/>
    <xf numFmtId="0" fontId="2" fillId="14" borderId="39" applyNumberFormat="0" applyAlignment="0" applyProtection="0"/>
    <xf numFmtId="0" fontId="61" fillId="0" borderId="38" applyNumberFormat="0" applyFill="0" applyAlignment="0" applyProtection="0"/>
    <xf numFmtId="164" fontId="41" fillId="0" borderId="0" applyFont="0" applyFill="0" applyBorder="0" applyAlignment="0" applyProtection="0"/>
    <xf numFmtId="0" fontId="54" fillId="0" borderId="0" applyNumberFormat="0" applyFill="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58" fillId="12" borderId="36" applyNumberFormat="0" applyAlignment="0" applyProtection="0"/>
    <xf numFmtId="0" fontId="56" fillId="10" borderId="0" applyNumberFormat="0" applyBorder="0" applyAlignment="0" applyProtection="0"/>
    <xf numFmtId="0" fontId="41" fillId="0" borderId="0"/>
    <xf numFmtId="0" fontId="41" fillId="0" borderId="0">
      <alignment vertical="top"/>
    </xf>
    <xf numFmtId="0" fontId="41" fillId="0" borderId="0"/>
    <xf numFmtId="0" fontId="41" fillId="0" borderId="0"/>
    <xf numFmtId="0" fontId="41" fillId="0" borderId="0">
      <alignment vertical="top"/>
    </xf>
    <xf numFmtId="0" fontId="41" fillId="0" borderId="0">
      <alignment vertical="top"/>
    </xf>
    <xf numFmtId="0" fontId="1" fillId="15" borderId="40" applyNumberFormat="0" applyFont="0" applyAlignment="0" applyProtection="0"/>
    <xf numFmtId="0" fontId="59" fillId="13" borderId="37"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52" fillId="0" borderId="33" applyNumberFormat="0" applyFill="0" applyAlignment="0" applyProtection="0"/>
    <xf numFmtId="0" fontId="53" fillId="0" borderId="34" applyNumberFormat="0" applyFill="0" applyAlignment="0" applyProtection="0"/>
    <xf numFmtId="0" fontId="41" fillId="0" borderId="0"/>
    <xf numFmtId="0" fontId="54" fillId="0" borderId="35" applyNumberFormat="0" applyFill="0" applyAlignment="0" applyProtection="0"/>
    <xf numFmtId="0" fontId="88" fillId="0" borderId="0" applyNumberFormat="0" applyFill="0" applyBorder="0" applyAlignment="0" applyProtection="0"/>
    <xf numFmtId="0" fontId="41" fillId="0" borderId="0"/>
    <xf numFmtId="0" fontId="41" fillId="0" borderId="0"/>
    <xf numFmtId="0" fontId="78" fillId="49" borderId="0" applyNumberFormat="0" applyBorder="0" applyAlignment="0" applyProtection="0"/>
    <xf numFmtId="0" fontId="77" fillId="56" borderId="48" applyNumberFormat="0" applyAlignment="0" applyProtection="0"/>
    <xf numFmtId="0" fontId="82" fillId="0" borderId="52" applyNumberFormat="0" applyFill="0" applyAlignment="0" applyProtection="0"/>
    <xf numFmtId="0" fontId="81" fillId="0" borderId="0" applyNumberFormat="0" applyFill="0" applyBorder="0" applyAlignment="0" applyProtection="0"/>
    <xf numFmtId="0" fontId="92" fillId="62" borderId="56" applyNumberFormat="0" applyAlignment="0" applyProtection="0"/>
    <xf numFmtId="0" fontId="41" fillId="58" borderId="53" applyNumberFormat="0" applyFont="0" applyAlignment="0" applyProtection="0"/>
    <xf numFmtId="0" fontId="94" fillId="0" borderId="0" applyNumberFormat="0" applyFill="0" applyBorder="0" applyAlignment="0" applyProtection="0"/>
    <xf numFmtId="0" fontId="41" fillId="0" borderId="0">
      <alignment horizontal="left" wrapText="1"/>
    </xf>
    <xf numFmtId="0" fontId="41" fillId="0" borderId="0">
      <alignment horizontal="left" wrapText="1"/>
    </xf>
    <xf numFmtId="214" fontId="41" fillId="0" borderId="0" applyFont="0" applyFill="0" applyBorder="0" applyAlignment="0" applyProtection="0"/>
    <xf numFmtId="0" fontId="41" fillId="58" borderId="53" applyNumberFormat="0" applyFont="0" applyAlignment="0" applyProtection="0"/>
    <xf numFmtId="0" fontId="41" fillId="0" borderId="0">
      <alignment horizontal="left" wrapText="1"/>
    </xf>
    <xf numFmtId="0" fontId="41" fillId="0" borderId="0">
      <alignment horizontal="left" wrapText="1"/>
    </xf>
    <xf numFmtId="214" fontId="41" fillId="0" borderId="0" applyFont="0" applyFill="0" applyBorder="0" applyAlignment="0" applyProtection="0"/>
    <xf numFmtId="0" fontId="41" fillId="58" borderId="53" applyNumberFormat="0" applyFont="0" applyAlignment="0" applyProtection="0"/>
    <xf numFmtId="0" fontId="41" fillId="0" borderId="0">
      <alignment horizontal="left" wrapText="1"/>
    </xf>
    <xf numFmtId="170" fontId="90" fillId="59" borderId="0" applyNumberFormat="0" applyBorder="0" applyAlignment="0" applyProtection="0"/>
    <xf numFmtId="170" fontId="90" fillId="48" borderId="0" applyNumberFormat="0" applyBorder="0" applyAlignment="0" applyProtection="0"/>
    <xf numFmtId="170" fontId="90" fillId="49" borderId="0" applyNumberFormat="0" applyBorder="0" applyAlignment="0" applyProtection="0"/>
    <xf numFmtId="170" fontId="90" fillId="60" borderId="0" applyNumberFormat="0" applyBorder="0" applyAlignment="0" applyProtection="0"/>
    <xf numFmtId="170" fontId="90" fillId="61" borderId="0" applyNumberFormat="0" applyBorder="0" applyAlignment="0" applyProtection="0"/>
    <xf numFmtId="170" fontId="90" fillId="62" borderId="0" applyNumberFormat="0" applyBorder="0" applyAlignment="0" applyProtection="0"/>
    <xf numFmtId="170" fontId="90" fillId="63" borderId="0" applyNumberFormat="0" applyBorder="0" applyAlignment="0" applyProtection="0"/>
    <xf numFmtId="170" fontId="90" fillId="64" borderId="0" applyNumberFormat="0" applyBorder="0" applyAlignment="0" applyProtection="0"/>
    <xf numFmtId="170" fontId="90" fillId="65" borderId="0" applyNumberFormat="0" applyBorder="0" applyAlignment="0" applyProtection="0"/>
    <xf numFmtId="170" fontId="90" fillId="60" borderId="0" applyNumberFormat="0" applyBorder="0" applyAlignment="0" applyProtection="0"/>
    <xf numFmtId="170" fontId="90" fillId="63" borderId="0" applyNumberFormat="0" applyBorder="0" applyAlignment="0" applyProtection="0"/>
    <xf numFmtId="170" fontId="90" fillId="66" borderId="0" applyNumberFormat="0" applyBorder="0" applyAlignment="0" applyProtection="0"/>
    <xf numFmtId="170" fontId="75" fillId="67" borderId="0" applyNumberFormat="0" applyBorder="0" applyAlignment="0" applyProtection="0"/>
    <xf numFmtId="170" fontId="75" fillId="64" borderId="0" applyNumberFormat="0" applyBorder="0" applyAlignment="0" applyProtection="0"/>
    <xf numFmtId="170" fontId="75" fillId="65" borderId="0" applyNumberFormat="0" applyBorder="0" applyAlignment="0" applyProtection="0"/>
    <xf numFmtId="170" fontId="75" fillId="50" borderId="0" applyNumberFormat="0" applyBorder="0" applyAlignment="0" applyProtection="0"/>
    <xf numFmtId="170" fontId="75" fillId="51" borderId="0" applyNumberFormat="0" applyBorder="0" applyAlignment="0" applyProtection="0"/>
    <xf numFmtId="170" fontId="75" fillId="68" borderId="0" applyNumberFormat="0" applyBorder="0" applyAlignment="0" applyProtection="0"/>
    <xf numFmtId="170" fontId="78" fillId="49" borderId="0" applyNumberFormat="0" applyBorder="0" applyAlignment="0" applyProtection="0"/>
    <xf numFmtId="170" fontId="91" fillId="70" borderId="56" applyNumberFormat="0" applyAlignment="0" applyProtection="0"/>
    <xf numFmtId="170" fontId="77" fillId="56" borderId="48" applyNumberFormat="0" applyAlignment="0" applyProtection="0"/>
    <xf numFmtId="170" fontId="82" fillId="0" borderId="52" applyNumberFormat="0" applyFill="0" applyAlignment="0" applyProtection="0"/>
    <xf numFmtId="170" fontId="81" fillId="0" borderId="0" applyNumberFormat="0" applyFill="0" applyBorder="0" applyAlignment="0" applyProtection="0"/>
    <xf numFmtId="170" fontId="75" fillId="52" borderId="0" applyNumberFormat="0" applyBorder="0" applyAlignment="0" applyProtection="0"/>
    <xf numFmtId="170" fontId="75" fillId="53" borderId="0" applyNumberFormat="0" applyBorder="0" applyAlignment="0" applyProtection="0"/>
    <xf numFmtId="170" fontId="75" fillId="54" borderId="0" applyNumberFormat="0" applyBorder="0" applyAlignment="0" applyProtection="0"/>
    <xf numFmtId="170" fontId="75" fillId="50" borderId="0" applyNumberFormat="0" applyBorder="0" applyAlignment="0" applyProtection="0"/>
    <xf numFmtId="170" fontId="75" fillId="51" borderId="0" applyNumberFormat="0" applyBorder="0" applyAlignment="0" applyProtection="0"/>
    <xf numFmtId="170" fontId="75" fillId="55" borderId="0" applyNumberFormat="0" applyBorder="0" applyAlignment="0" applyProtection="0"/>
    <xf numFmtId="170" fontId="92" fillId="62" borderId="56" applyNumberFormat="0" applyAlignment="0" applyProtection="0"/>
    <xf numFmtId="0" fontId="89" fillId="0" borderId="0">
      <alignment vertical="top"/>
    </xf>
    <xf numFmtId="170" fontId="76" fillId="48" borderId="0" applyNumberFormat="0" applyBorder="0" applyAlignment="0" applyProtection="0"/>
    <xf numFmtId="164" fontId="150" fillId="0" borderId="0" applyFont="0" applyFill="0" applyBorder="0" applyAlignment="0" applyProtection="0"/>
    <xf numFmtId="0" fontId="150" fillId="0" borderId="0"/>
    <xf numFmtId="170" fontId="41" fillId="0" borderId="0">
      <alignment vertical="top"/>
    </xf>
    <xf numFmtId="170" fontId="1" fillId="0" borderId="0"/>
    <xf numFmtId="170" fontId="1" fillId="0" borderId="0"/>
    <xf numFmtId="170" fontId="41" fillId="58" borderId="53" applyNumberFormat="0" applyFont="0" applyAlignment="0" applyProtection="0"/>
    <xf numFmtId="170" fontId="93" fillId="70" borderId="62" applyNumberFormat="0" applyAlignment="0" applyProtection="0"/>
    <xf numFmtId="170" fontId="94" fillId="0" borderId="0" applyNumberFormat="0" applyFill="0" applyBorder="0" applyAlignment="0" applyProtection="0"/>
    <xf numFmtId="170" fontId="95" fillId="0" borderId="0" applyNumberFormat="0" applyFill="0" applyBorder="0" applyAlignment="0" applyProtection="0"/>
    <xf numFmtId="170" fontId="79" fillId="0" borderId="49" applyNumberFormat="0" applyFill="0" applyAlignment="0" applyProtection="0"/>
    <xf numFmtId="170" fontId="80" fillId="0" borderId="50" applyNumberFormat="0" applyFill="0" applyAlignment="0" applyProtection="0"/>
    <xf numFmtId="170" fontId="81" fillId="0" borderId="51" applyNumberFormat="0" applyFill="0" applyAlignment="0" applyProtection="0"/>
    <xf numFmtId="170" fontId="85" fillId="0" borderId="0" applyNumberFormat="0" applyFill="0" applyBorder="0" applyAlignment="0" applyProtection="0"/>
    <xf numFmtId="170" fontId="41" fillId="0" borderId="0"/>
    <xf numFmtId="170" fontId="41" fillId="0" borderId="0"/>
    <xf numFmtId="170" fontId="41" fillId="0" borderId="0"/>
    <xf numFmtId="170" fontId="41" fillId="0" borderId="0"/>
    <xf numFmtId="170" fontId="41" fillId="0" borderId="0"/>
    <xf numFmtId="170" fontId="41" fillId="0" borderId="0"/>
    <xf numFmtId="9" fontId="41" fillId="0" borderId="0" applyFont="0" applyFill="0" applyBorder="0" applyAlignment="0" applyProtection="0"/>
    <xf numFmtId="0" fontId="41" fillId="0" borderId="0">
      <alignment horizontal="left" wrapText="1"/>
    </xf>
    <xf numFmtId="170" fontId="1" fillId="0" borderId="0"/>
    <xf numFmtId="170" fontId="1" fillId="0" borderId="0"/>
    <xf numFmtId="0" fontId="66" fillId="0" borderId="0" applyNumberFormat="0" applyFill="0" applyBorder="0" applyAlignment="0" applyProtection="0">
      <alignment vertical="top"/>
      <protection locked="0"/>
    </xf>
    <xf numFmtId="170" fontId="41" fillId="0" borderId="0"/>
    <xf numFmtId="0" fontId="89" fillId="0" borderId="0"/>
    <xf numFmtId="0" fontId="41" fillId="0" borderId="0"/>
    <xf numFmtId="164" fontId="90" fillId="0" borderId="0" applyFont="0" applyFill="0" applyBorder="0" applyAlignment="0" applyProtection="0"/>
    <xf numFmtId="164" fontId="90" fillId="0" borderId="0" applyFont="0" applyFill="0" applyBorder="0" applyAlignment="0" applyProtection="0"/>
    <xf numFmtId="170" fontId="41" fillId="0" borderId="0"/>
    <xf numFmtId="0" fontId="75" fillId="67" borderId="0" applyNumberFormat="0" applyBorder="0" applyAlignment="0" applyProtection="0"/>
    <xf numFmtId="0" fontId="75" fillId="64" borderId="0" applyNumberFormat="0" applyBorder="0" applyAlignment="0" applyProtection="0"/>
    <xf numFmtId="0" fontId="75" fillId="65"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68"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5" borderId="0" applyNumberFormat="0" applyBorder="0" applyAlignment="0" applyProtection="0"/>
    <xf numFmtId="0" fontId="76" fillId="48" borderId="0" applyNumberFormat="0" applyBorder="0" applyAlignment="0" applyProtection="0"/>
    <xf numFmtId="0" fontId="91" fillId="70" borderId="56" applyNumberFormat="0" applyAlignment="0" applyProtection="0"/>
    <xf numFmtId="0" fontId="77" fillId="56" borderId="48" applyNumberFormat="0" applyAlignment="0" applyProtection="0"/>
    <xf numFmtId="0" fontId="95" fillId="0" borderId="0" applyNumberFormat="0" applyFill="0" applyBorder="0" applyAlignment="0" applyProtection="0"/>
    <xf numFmtId="0" fontId="78" fillId="49" borderId="0" applyNumberFormat="0" applyBorder="0" applyAlignment="0" applyProtection="0"/>
    <xf numFmtId="0" fontId="79" fillId="0" borderId="49" applyNumberFormat="0" applyFill="0" applyAlignment="0" applyProtection="0"/>
    <xf numFmtId="0" fontId="80" fillId="0" borderId="50" applyNumberFormat="0" applyFill="0" applyAlignment="0" applyProtection="0"/>
    <xf numFmtId="0" fontId="81" fillId="0" borderId="51" applyNumberFormat="0" applyFill="0" applyAlignment="0" applyProtection="0"/>
    <xf numFmtId="0" fontId="81" fillId="0" borderId="0" applyNumberFormat="0" applyFill="0" applyBorder="0" applyAlignment="0" applyProtection="0"/>
    <xf numFmtId="0" fontId="92" fillId="62" borderId="56" applyNumberFormat="0" applyAlignment="0" applyProtection="0"/>
    <xf numFmtId="0" fontId="82" fillId="0" borderId="52" applyNumberFormat="0" applyFill="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xf numFmtId="0" fontId="1" fillId="0" borderId="0"/>
    <xf numFmtId="0" fontId="93" fillId="70" borderId="62" applyNumberFormat="0" applyAlignment="0" applyProtection="0"/>
    <xf numFmtId="9" fontId="90" fillId="0" borderId="0" applyFont="0" applyFill="0" applyBorder="0" applyAlignment="0" applyProtection="0"/>
    <xf numFmtId="0" fontId="85" fillId="0" borderId="0" applyNumberFormat="0" applyFill="0" applyBorder="0" applyAlignment="0" applyProtection="0"/>
    <xf numFmtId="0" fontId="94" fillId="0" borderId="0" applyNumberFormat="0" applyFill="0" applyBorder="0" applyAlignment="0" applyProtection="0"/>
    <xf numFmtId="0" fontId="41" fillId="0" borderId="0">
      <alignment horizontal="left" wrapText="1"/>
    </xf>
    <xf numFmtId="0" fontId="41" fillId="0" borderId="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207" fontId="1" fillId="0" borderId="0"/>
    <xf numFmtId="0" fontId="84" fillId="57" borderId="0" applyNumberFormat="0" applyBorder="0" applyAlignment="0" applyProtection="0"/>
    <xf numFmtId="0" fontId="83" fillId="0" borderId="0"/>
    <xf numFmtId="0" fontId="83" fillId="0" borderId="0"/>
    <xf numFmtId="208" fontId="83" fillId="0" borderId="0"/>
    <xf numFmtId="0" fontId="90" fillId="59" borderId="0" applyNumberFormat="0" applyBorder="0" applyAlignment="0" applyProtection="0"/>
    <xf numFmtId="0" fontId="90" fillId="59"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68" borderId="0" applyNumberFormat="0" applyBorder="0" applyAlignment="0" applyProtection="0"/>
    <xf numFmtId="0" fontId="75" fillId="68" borderId="0" applyNumberFormat="0" applyBorder="0" applyAlignment="0" applyProtection="0"/>
    <xf numFmtId="0" fontId="75" fillId="68" borderId="0" applyNumberFormat="0" applyBorder="0" applyAlignment="0" applyProtection="0"/>
    <xf numFmtId="208" fontId="98" fillId="0" borderId="0"/>
    <xf numFmtId="0" fontId="101" fillId="49" borderId="0" applyNumberFormat="0" applyBorder="0" applyAlignment="0" applyProtection="0"/>
    <xf numFmtId="208" fontId="102" fillId="0" borderId="0" applyNumberFormat="0" applyFill="0" applyBorder="0" applyAlignment="0" applyProtection="0"/>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105" fillId="0" borderId="0"/>
    <xf numFmtId="0" fontId="107" fillId="70" borderId="56" applyNumberFormat="0" applyAlignment="0" applyProtection="0"/>
    <xf numFmtId="208" fontId="106" fillId="44" borderId="0"/>
    <xf numFmtId="0" fontId="91" fillId="70" borderId="56" applyNumberFormat="0" applyAlignment="0" applyProtection="0"/>
    <xf numFmtId="0" fontId="91" fillId="70" borderId="56" applyNumberFormat="0" applyAlignment="0" applyProtection="0"/>
    <xf numFmtId="0" fontId="91" fillId="70" borderId="56" applyNumberFormat="0" applyAlignment="0" applyProtection="0"/>
    <xf numFmtId="0" fontId="83" fillId="0" borderId="0"/>
    <xf numFmtId="0" fontId="83" fillId="0" borderId="0"/>
    <xf numFmtId="0" fontId="83" fillId="0" borderId="0"/>
    <xf numFmtId="0" fontId="83" fillId="0" borderId="0"/>
    <xf numFmtId="0" fontId="108" fillId="56" borderId="48" applyNumberFormat="0" applyAlignment="0" applyProtection="0"/>
    <xf numFmtId="0" fontId="109" fillId="0" borderId="52" applyNumberFormat="0" applyFill="0" applyAlignment="0" applyProtection="0"/>
    <xf numFmtId="0" fontId="77" fillId="56" borderId="48" applyNumberFormat="0" applyAlignment="0" applyProtection="0"/>
    <xf numFmtId="0" fontId="77" fillId="56" borderId="48" applyNumberFormat="0" applyAlignment="0" applyProtection="0"/>
    <xf numFmtId="0" fontId="77" fillId="56" borderId="48" applyNumberFormat="0" applyAlignment="0" applyProtection="0"/>
    <xf numFmtId="0" fontId="82" fillId="0" borderId="52" applyNumberFormat="0" applyFill="0" applyAlignment="0" applyProtection="0"/>
    <xf numFmtId="0" fontId="82" fillId="0" borderId="52" applyNumberFormat="0" applyFill="0" applyAlignment="0" applyProtection="0"/>
    <xf numFmtId="0" fontId="82" fillId="0" borderId="52" applyNumberFormat="0" applyFill="0" applyAlignment="0" applyProtection="0"/>
    <xf numFmtId="208" fontId="105" fillId="0" borderId="57"/>
    <xf numFmtId="208" fontId="105" fillId="0" borderId="57"/>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92" fillId="62" borderId="56" applyNumberFormat="0" applyAlignment="0" applyProtection="0"/>
    <xf numFmtId="0" fontId="92" fillId="62" borderId="56" applyNumberFormat="0" applyAlignment="0" applyProtection="0"/>
    <xf numFmtId="0" fontId="92" fillId="62" borderId="56" applyNumberFormat="0" applyAlignment="0" applyProtection="0"/>
    <xf numFmtId="0" fontId="83" fillId="0" borderId="0"/>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208" fontId="118" fillId="74" borderId="0"/>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2"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208" fontId="123" fillId="0" borderId="0">
      <protection locked="0"/>
    </xf>
    <xf numFmtId="0" fontId="84" fillId="57" borderId="0" applyNumberFormat="0" applyBorder="0" applyAlignment="0" applyProtection="0"/>
    <xf numFmtId="0" fontId="103" fillId="0" borderId="0"/>
    <xf numFmtId="0" fontId="103"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89"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0" fontId="134" fillId="0" borderId="45"/>
    <xf numFmtId="0" fontId="135" fillId="70" borderId="62" applyNumberFormat="0" applyAlignment="0" applyProtection="0"/>
    <xf numFmtId="0" fontId="93" fillId="70" borderId="62" applyNumberFormat="0" applyAlignment="0" applyProtection="0"/>
    <xf numFmtId="0" fontId="93" fillId="70" borderId="62" applyNumberFormat="0" applyAlignment="0" applyProtection="0"/>
    <xf numFmtId="0" fontId="93" fillId="70" borderId="62" applyNumberFormat="0" applyAlignment="0" applyProtection="0"/>
    <xf numFmtId="0" fontId="68" fillId="0" borderId="0" applyNumberFormat="0" applyFill="0" applyBorder="0" applyAlignment="0" applyProtection="0"/>
    <xf numFmtId="0" fontId="142"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85" fillId="0" borderId="0" applyNumberFormat="0" applyFill="0" applyBorder="0" applyAlignment="0" applyProtection="0"/>
    <xf numFmtId="0" fontId="143" fillId="0" borderId="49" applyNumberFormat="0" applyFill="0" applyAlignment="0" applyProtection="0"/>
    <xf numFmtId="0" fontId="144" fillId="0" borderId="50" applyNumberFormat="0" applyFill="0" applyAlignment="0" applyProtection="0"/>
    <xf numFmtId="0" fontId="70" fillId="0" borderId="51" applyNumberFormat="0" applyFill="0" applyAlignment="0" applyProtection="0"/>
    <xf numFmtId="0" fontId="70" fillId="0" borderId="0" applyNumberFormat="0" applyFill="0" applyBorder="0" applyAlignment="0" applyProtection="0"/>
    <xf numFmtId="0" fontId="79" fillId="0" borderId="49" applyNumberFormat="0" applyFill="0" applyAlignment="0" applyProtection="0"/>
    <xf numFmtId="0" fontId="79" fillId="0" borderId="49" applyNumberFormat="0" applyFill="0" applyAlignment="0" applyProtection="0"/>
    <xf numFmtId="0" fontId="79" fillId="0" borderId="49" applyNumberFormat="0" applyFill="0" applyAlignment="0" applyProtection="0"/>
    <xf numFmtId="0" fontId="80" fillId="0" borderId="50" applyNumberFormat="0" applyFill="0" applyAlignment="0" applyProtection="0"/>
    <xf numFmtId="0" fontId="80" fillId="0" borderId="50" applyNumberFormat="0" applyFill="0" applyAlignment="0" applyProtection="0"/>
    <xf numFmtId="0" fontId="80" fillId="0" borderId="50"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6" fillId="0" borderId="67" applyNumberFormat="0" applyFill="0" applyAlignment="0" applyProtection="0"/>
    <xf numFmtId="0" fontId="96" fillId="0" borderId="67" applyNumberFormat="0" applyFill="0" applyAlignment="0" applyProtection="0"/>
    <xf numFmtId="0" fontId="96" fillId="0" borderId="67" applyNumberFormat="0" applyFill="0" applyAlignment="0" applyProtection="0"/>
    <xf numFmtId="0" fontId="1"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0" fontId="41" fillId="0" borderId="0"/>
    <xf numFmtId="209" fontId="1" fillId="0" borderId="0"/>
    <xf numFmtId="0" fontId="41" fillId="0" borderId="0">
      <alignment horizontal="left" wrapText="1"/>
    </xf>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89" fillId="0" borderId="0">
      <alignment vertical="top"/>
    </xf>
    <xf numFmtId="170" fontId="41" fillId="0" borderId="0"/>
    <xf numFmtId="170" fontId="41" fillId="0" borderId="0"/>
    <xf numFmtId="170" fontId="41" fillId="0" borderId="0"/>
    <xf numFmtId="170" fontId="41" fillId="0" borderId="0"/>
    <xf numFmtId="0" fontId="41" fillId="0" borderId="0"/>
    <xf numFmtId="170" fontId="89" fillId="0" borderId="0">
      <alignment vertical="top"/>
    </xf>
    <xf numFmtId="170" fontId="90" fillId="58" borderId="53" applyNumberFormat="0" applyFont="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34" borderId="0" applyNumberFormat="0" applyBorder="0" applyAlignment="0" applyProtection="0"/>
    <xf numFmtId="0" fontId="1" fillId="37" borderId="0" applyNumberFormat="0" applyBorder="0" applyAlignment="0" applyProtection="0"/>
    <xf numFmtId="0" fontId="41" fillId="0" borderId="0"/>
    <xf numFmtId="0" fontId="1" fillId="33" borderId="0" applyNumberFormat="0" applyBorder="0" applyAlignment="0" applyProtection="0"/>
    <xf numFmtId="170" fontId="75" fillId="67" borderId="0" applyNumberFormat="0" applyBorder="0" applyAlignment="0" applyProtection="0"/>
    <xf numFmtId="0" fontId="1" fillId="30" borderId="0" applyNumberFormat="0" applyBorder="0" applyAlignment="0" applyProtection="0"/>
    <xf numFmtId="0" fontId="41" fillId="0" borderId="0"/>
    <xf numFmtId="0" fontId="1" fillId="38" borderId="0" applyNumberFormat="0" applyBorder="0" applyAlignment="0" applyProtection="0"/>
    <xf numFmtId="0" fontId="1" fillId="21" borderId="0" applyNumberFormat="0" applyBorder="0" applyAlignment="0" applyProtection="0"/>
    <xf numFmtId="170" fontId="75" fillId="54" borderId="0" applyNumberFormat="0" applyBorder="0" applyAlignment="0" applyProtection="0"/>
    <xf numFmtId="170" fontId="95" fillId="0" borderId="0" applyNumberFormat="0" applyFill="0" applyBorder="0" applyAlignment="0" applyProtection="0"/>
    <xf numFmtId="211" fontId="41" fillId="0" borderId="0" applyFont="0" applyFill="0" applyBorder="0" applyAlignment="0" applyProtection="0"/>
    <xf numFmtId="170" fontId="81" fillId="0" borderId="51" applyNumberFormat="0" applyFill="0" applyAlignment="0" applyProtection="0"/>
    <xf numFmtId="170" fontId="81" fillId="0" borderId="0" applyNumberFormat="0" applyFill="0" applyBorder="0" applyAlignment="0" applyProtection="0"/>
    <xf numFmtId="170" fontId="92" fillId="62" borderId="56" applyNumberFormat="0" applyAlignment="0" applyProtection="0"/>
    <xf numFmtId="170" fontId="82" fillId="0" borderId="52" applyNumberFormat="0" applyFill="0" applyAlignment="0" applyProtection="0"/>
    <xf numFmtId="170" fontId="84" fillId="57" borderId="0" applyNumberFormat="0" applyBorder="0" applyAlignment="0" applyProtection="0"/>
    <xf numFmtId="0" fontId="41" fillId="0" borderId="0">
      <alignment horizontal="left" wrapText="1"/>
    </xf>
    <xf numFmtId="0" fontId="41" fillId="0" borderId="0">
      <alignment horizontal="left" wrapText="1"/>
    </xf>
    <xf numFmtId="170" fontId="77" fillId="56" borderId="48" applyNumberFormat="0" applyAlignment="0" applyProtection="0"/>
    <xf numFmtId="170" fontId="1" fillId="0" borderId="0"/>
    <xf numFmtId="0" fontId="41" fillId="0" borderId="0">
      <alignment horizontal="left" wrapText="1"/>
    </xf>
    <xf numFmtId="0" fontId="1" fillId="17" borderId="0" applyNumberFormat="0" applyBorder="0" applyAlignment="0" applyProtection="0"/>
    <xf numFmtId="170" fontId="75" fillId="64" borderId="0" applyNumberFormat="0" applyBorder="0" applyAlignment="0" applyProtection="0"/>
    <xf numFmtId="170" fontId="75" fillId="50" borderId="0" applyNumberFormat="0" applyBorder="0" applyAlignment="0" applyProtection="0"/>
    <xf numFmtId="170" fontId="41" fillId="0" borderId="0"/>
    <xf numFmtId="164" fontId="90" fillId="0" borderId="0" applyFont="0" applyFill="0" applyBorder="0" applyAlignment="0" applyProtection="0"/>
    <xf numFmtId="164" fontId="90" fillId="0" borderId="0" applyFont="0" applyFill="0" applyBorder="0" applyAlignment="0" applyProtection="0"/>
    <xf numFmtId="170" fontId="1" fillId="0" borderId="0"/>
    <xf numFmtId="170" fontId="84" fillId="57" borderId="0" applyNumberFormat="0" applyBorder="0" applyAlignment="0" applyProtection="0"/>
    <xf numFmtId="170" fontId="75" fillId="51" borderId="0" applyNumberFormat="0" applyBorder="0" applyAlignment="0" applyProtection="0"/>
    <xf numFmtId="170" fontId="75" fillId="50" borderId="0" applyNumberFormat="0" applyBorder="0" applyAlignment="0" applyProtection="0"/>
    <xf numFmtId="0" fontId="1" fillId="29" borderId="0" applyNumberFormat="0" applyBorder="0" applyAlignment="0" applyProtection="0"/>
    <xf numFmtId="170" fontId="80" fillId="0" borderId="50" applyNumberFormat="0" applyFill="0" applyAlignment="0" applyProtection="0"/>
    <xf numFmtId="170" fontId="79" fillId="0" borderId="49" applyNumberFormat="0" applyFill="0" applyAlignment="0" applyProtection="0"/>
    <xf numFmtId="0" fontId="1" fillId="25" borderId="0" applyNumberFormat="0" applyBorder="0" applyAlignment="0" applyProtection="0"/>
    <xf numFmtId="170" fontId="91" fillId="70" borderId="56" applyNumberFormat="0" applyAlignment="0" applyProtection="0"/>
    <xf numFmtId="43" fontId="41" fillId="0" borderId="0" applyFont="0" applyFill="0" applyBorder="0" applyAlignment="0" applyProtection="0"/>
    <xf numFmtId="170" fontId="75" fillId="51" borderId="0" applyNumberFormat="0" applyBorder="0" applyAlignment="0" applyProtection="0"/>
    <xf numFmtId="170" fontId="76" fillId="48" borderId="0" applyNumberFormat="0" applyBorder="0" applyAlignment="0" applyProtection="0"/>
    <xf numFmtId="170" fontId="78" fillId="4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170" fontId="75" fillId="65" borderId="0" applyNumberFormat="0" applyBorder="0" applyAlignment="0" applyProtection="0"/>
    <xf numFmtId="170" fontId="75" fillId="52" borderId="0" applyNumberFormat="0" applyBorder="0" applyAlignment="0" applyProtection="0"/>
    <xf numFmtId="0" fontId="1" fillId="22" borderId="0" applyNumberFormat="0" applyBorder="0" applyAlignment="0" applyProtection="0"/>
    <xf numFmtId="170" fontId="75" fillId="68" borderId="0" applyNumberFormat="0" applyBorder="0" applyAlignment="0" applyProtection="0"/>
    <xf numFmtId="170" fontId="75" fillId="55" borderId="0" applyNumberFormat="0" applyBorder="0" applyAlignment="0" applyProtection="0"/>
    <xf numFmtId="170" fontId="75" fillId="53" borderId="0" applyNumberFormat="0" applyBorder="0" applyAlignment="0" applyProtection="0"/>
    <xf numFmtId="43" fontId="90" fillId="0" borderId="0" applyFont="0" applyFill="0" applyBorder="0" applyAlignment="0" applyProtection="0"/>
    <xf numFmtId="170" fontId="41" fillId="0" borderId="0"/>
    <xf numFmtId="170" fontId="41" fillId="0" borderId="0"/>
    <xf numFmtId="170" fontId="41" fillId="0" borderId="0"/>
    <xf numFmtId="170" fontId="41" fillId="0" borderId="0"/>
    <xf numFmtId="170" fontId="1" fillId="0" borderId="0"/>
    <xf numFmtId="170" fontId="89" fillId="58" borderId="53" applyNumberFormat="0" applyFont="0" applyAlignment="0" applyProtection="0"/>
    <xf numFmtId="0" fontId="90" fillId="15" borderId="40" applyNumberFormat="0" applyFont="0" applyAlignment="0" applyProtection="0"/>
    <xf numFmtId="0" fontId="90" fillId="58" borderId="53" applyNumberFormat="0" applyFont="0" applyAlignment="0" applyProtection="0"/>
    <xf numFmtId="0" fontId="41" fillId="58" borderId="53" applyNumberFormat="0" applyFont="0" applyAlignment="0" applyProtection="0"/>
    <xf numFmtId="170" fontId="93" fillId="70" borderId="62" applyNumberFormat="0" applyAlignment="0" applyProtection="0"/>
    <xf numFmtId="9" fontId="90" fillId="0" borderId="0" applyFont="0" applyFill="0" applyBorder="0" applyAlignment="0" applyProtection="0"/>
    <xf numFmtId="170" fontId="85" fillId="0" borderId="0" applyNumberFormat="0" applyFill="0" applyBorder="0" applyAlignment="0" applyProtection="0"/>
    <xf numFmtId="170" fontId="96" fillId="0" borderId="67" applyNumberFormat="0" applyFill="0" applyAlignment="0" applyProtection="0"/>
    <xf numFmtId="170" fontId="96" fillId="0" borderId="67" applyNumberFormat="0" applyFill="0" applyAlignment="0" applyProtection="0"/>
    <xf numFmtId="170" fontId="94" fillId="0" borderId="0" applyNumberFormat="0" applyFill="0" applyBorder="0" applyAlignment="0" applyProtection="0"/>
    <xf numFmtId="0" fontId="41"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41" fillId="0" borderId="0" applyFont="0" applyFill="0" applyBorder="0" applyAlignment="0" applyProtection="0"/>
    <xf numFmtId="172" fontId="41" fillId="0" borderId="0" applyFont="0" applyFill="0" applyBorder="0" applyAlignment="0" applyProtection="0"/>
    <xf numFmtId="0" fontId="41" fillId="58" borderId="53" applyNumberFormat="0" applyFont="0" applyAlignment="0" applyProtection="0"/>
    <xf numFmtId="43" fontId="1" fillId="0" borderId="0" applyFont="0" applyFill="0" applyBorder="0" applyAlignment="0" applyProtection="0"/>
    <xf numFmtId="0" fontId="41" fillId="0" borderId="0">
      <alignment horizontal="left" wrapText="1"/>
    </xf>
    <xf numFmtId="4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149" fillId="0" borderId="0" applyFont="0" applyFill="0" applyBorder="0" applyAlignment="0" applyProtection="0"/>
    <xf numFmtId="164" fontId="149"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0" fontId="1" fillId="0" borderId="0"/>
    <xf numFmtId="0" fontId="1" fillId="0" borderId="0"/>
    <xf numFmtId="0" fontId="1" fillId="0" borderId="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41" fillId="0" borderId="0"/>
    <xf numFmtId="164" fontId="4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0" fillId="0" borderId="0" applyFont="0" applyFill="0" applyBorder="0" applyAlignment="0" applyProtection="0"/>
    <xf numFmtId="0" fontId="1" fillId="0" borderId="0"/>
    <xf numFmtId="213" fontId="1" fillId="0" borderId="0" applyFont="0" applyFill="0" applyBorder="0" applyAlignment="0" applyProtection="0"/>
    <xf numFmtId="0" fontId="41" fillId="0" borderId="0">
      <alignment horizontal="left" wrapText="1"/>
    </xf>
    <xf numFmtId="0" fontId="41" fillId="0" borderId="0">
      <alignment horizontal="left" wrapText="1"/>
    </xf>
    <xf numFmtId="214" fontId="41" fillId="0" borderId="0" applyFont="0" applyFill="0" applyBorder="0" applyAlignment="0" applyProtection="0"/>
    <xf numFmtId="0" fontId="41" fillId="58" borderId="53" applyNumberFormat="0" applyFont="0" applyAlignment="0" applyProtection="0"/>
    <xf numFmtId="0" fontId="74" fillId="0" borderId="0"/>
    <xf numFmtId="164" fontId="74" fillId="0" borderId="0" applyFont="0" applyFill="0" applyBorder="0" applyAlignment="0" applyProtection="0"/>
    <xf numFmtId="164" fontId="74" fillId="0" borderId="0" applyFont="0" applyFill="0" applyBorder="0" applyAlignment="0" applyProtection="0"/>
    <xf numFmtId="0" fontId="74" fillId="0" borderId="0"/>
    <xf numFmtId="164" fontId="74" fillId="0" borderId="0" applyFont="0" applyFill="0" applyBorder="0" applyAlignment="0" applyProtection="0"/>
    <xf numFmtId="0" fontId="74" fillId="0" borderId="0"/>
    <xf numFmtId="170" fontId="96" fillId="0" borderId="67" applyNumberFormat="0" applyFill="0" applyAlignment="0" applyProtection="0"/>
    <xf numFmtId="170" fontId="41" fillId="0" borderId="0"/>
    <xf numFmtId="0" fontId="1" fillId="0" borderId="0"/>
    <xf numFmtId="43" fontId="41" fillId="0" borderId="0" applyFont="0" applyFill="0" applyBorder="0" applyAlignment="0" applyProtection="0"/>
    <xf numFmtId="170" fontId="75" fillId="53" borderId="0" applyNumberFormat="0" applyBorder="0" applyAlignment="0" applyProtection="0"/>
    <xf numFmtId="170" fontId="75" fillId="65" borderId="0" applyNumberFormat="0" applyBorder="0" applyAlignment="0" applyProtection="0"/>
    <xf numFmtId="170" fontId="92" fillId="62" borderId="56" applyNumberFormat="0" applyAlignment="0" applyProtection="0"/>
    <xf numFmtId="170" fontId="81" fillId="0" borderId="51" applyNumberFormat="0" applyFill="0" applyAlignment="0" applyProtection="0"/>
    <xf numFmtId="170" fontId="75" fillId="52" borderId="0" applyNumberFormat="0" applyBorder="0" applyAlignment="0" applyProtection="0"/>
    <xf numFmtId="170" fontId="94" fillId="0" borderId="0" applyNumberFormat="0" applyFill="0" applyBorder="0" applyAlignment="0" applyProtection="0"/>
    <xf numFmtId="170" fontId="91" fillId="70" borderId="56" applyNumberFormat="0" applyAlignment="0" applyProtection="0"/>
    <xf numFmtId="170" fontId="78" fillId="49" borderId="0" applyNumberFormat="0" applyBorder="0" applyAlignment="0" applyProtection="0"/>
    <xf numFmtId="170" fontId="80" fillId="0" borderId="50" applyNumberFormat="0" applyFill="0" applyAlignment="0" applyProtection="0"/>
    <xf numFmtId="170" fontId="79" fillId="0" borderId="49" applyNumberFormat="0" applyFill="0" applyAlignment="0" applyProtection="0"/>
    <xf numFmtId="0" fontId="41" fillId="0" borderId="0">
      <alignment horizontal="left" wrapText="1"/>
    </xf>
    <xf numFmtId="170" fontId="75" fillId="51" borderId="0" applyNumberFormat="0" applyBorder="0" applyAlignment="0" applyProtection="0"/>
    <xf numFmtId="164" fontId="90" fillId="0" borderId="0" applyFont="0" applyFill="0" applyBorder="0" applyAlignment="0" applyProtection="0"/>
    <xf numFmtId="170" fontId="75" fillId="64" borderId="0" applyNumberFormat="0" applyBorder="0" applyAlignment="0" applyProtection="0"/>
    <xf numFmtId="170" fontId="1" fillId="0" borderId="0"/>
    <xf numFmtId="0" fontId="41" fillId="0" borderId="0"/>
    <xf numFmtId="0" fontId="90" fillId="15" borderId="40" applyNumberFormat="0" applyFont="0" applyAlignment="0" applyProtection="0"/>
    <xf numFmtId="164" fontId="90" fillId="0" borderId="0" applyFont="0" applyFill="0" applyBorder="0" applyAlignment="0" applyProtection="0"/>
    <xf numFmtId="43" fontId="90" fillId="0" borderId="0" applyFont="0" applyFill="0" applyBorder="0" applyAlignment="0" applyProtection="0"/>
    <xf numFmtId="170" fontId="75" fillId="55" borderId="0" applyNumberFormat="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170" fontId="75" fillId="54" borderId="0" applyNumberFormat="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70" fontId="77" fillId="56" borderId="48" applyNumberFormat="0" applyAlignment="0" applyProtection="0"/>
    <xf numFmtId="211" fontId="41" fillId="0" borderId="0" applyFont="0" applyFill="0" applyBorder="0" applyAlignment="0" applyProtection="0"/>
    <xf numFmtId="164" fontId="90" fillId="0" borderId="0" applyFont="0" applyFill="0" applyBorder="0" applyAlignment="0" applyProtection="0"/>
    <xf numFmtId="170" fontId="93" fillId="70" borderId="62" applyNumberFormat="0" applyAlignment="0" applyProtection="0"/>
    <xf numFmtId="0" fontId="41" fillId="0" borderId="0"/>
    <xf numFmtId="170" fontId="82" fillId="0" borderId="52" applyNumberFormat="0" applyFill="0" applyAlignment="0" applyProtection="0"/>
    <xf numFmtId="170" fontId="95" fillId="0" borderId="0" applyNumberFormat="0" applyFill="0" applyBorder="0" applyAlignment="0" applyProtection="0"/>
    <xf numFmtId="170" fontId="76" fillId="48" borderId="0" applyNumberFormat="0" applyBorder="0" applyAlignment="0" applyProtection="0"/>
    <xf numFmtId="0" fontId="1" fillId="0" borderId="0"/>
    <xf numFmtId="0" fontId="90" fillId="58" borderId="53" applyNumberFormat="0" applyFont="0" applyAlignment="0" applyProtection="0"/>
    <xf numFmtId="9" fontId="90" fillId="0" borderId="0" applyFont="0" applyFill="0" applyBorder="0" applyAlignment="0" applyProtection="0"/>
    <xf numFmtId="0" fontId="41" fillId="0" borderId="0">
      <alignment horizontal="left" wrapText="1"/>
    </xf>
    <xf numFmtId="170" fontId="75" fillId="51" borderId="0" applyNumberFormat="0" applyBorder="0" applyAlignment="0" applyProtection="0"/>
    <xf numFmtId="164" fontId="90" fillId="0" borderId="0" applyFont="0" applyFill="0" applyBorder="0" applyAlignment="0" applyProtection="0"/>
    <xf numFmtId="170" fontId="1" fillId="0" borderId="0"/>
    <xf numFmtId="0" fontId="41" fillId="58" borderId="53" applyNumberFormat="0" applyFont="0" applyAlignment="0" applyProtection="0"/>
    <xf numFmtId="170" fontId="75" fillId="67" borderId="0" applyNumberFormat="0" applyBorder="0" applyAlignment="0" applyProtection="0"/>
    <xf numFmtId="0" fontId="41" fillId="0" borderId="0">
      <alignment horizontal="left" wrapText="1"/>
    </xf>
    <xf numFmtId="164" fontId="41" fillId="0" borderId="0" applyFont="0" applyFill="0" applyBorder="0" applyAlignment="0" applyProtection="0"/>
    <xf numFmtId="170" fontId="75" fillId="50" borderId="0" applyNumberFormat="0" applyBorder="0" applyAlignment="0" applyProtection="0"/>
    <xf numFmtId="43" fontId="41" fillId="0" borderId="0" applyFont="0" applyFill="0" applyBorder="0" applyAlignment="0" applyProtection="0"/>
    <xf numFmtId="170" fontId="75" fillId="50" borderId="0" applyNumberFormat="0" applyBorder="0" applyAlignment="0" applyProtection="0"/>
    <xf numFmtId="170" fontId="1" fillId="0" borderId="0"/>
    <xf numFmtId="170" fontId="84" fillId="57" borderId="0" applyNumberFormat="0" applyBorder="0" applyAlignment="0" applyProtection="0"/>
    <xf numFmtId="170" fontId="75" fillId="68" borderId="0" applyNumberFormat="0" applyBorder="0" applyAlignment="0" applyProtection="0"/>
    <xf numFmtId="170" fontId="81" fillId="0" borderId="0" applyNumberFormat="0" applyFill="0" applyBorder="0" applyAlignment="0" applyProtection="0"/>
    <xf numFmtId="170" fontId="85" fillId="0" borderId="0" applyNumberFormat="0" applyFill="0" applyBorder="0" applyAlignment="0" applyProtection="0"/>
    <xf numFmtId="9"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0" fontId="1" fillId="0" borderId="0"/>
    <xf numFmtId="0" fontId="1" fillId="0" borderId="0"/>
    <xf numFmtId="0" fontId="1" fillId="0" borderId="0"/>
    <xf numFmtId="0" fontId="41" fillId="0" borderId="0">
      <alignment horizontal="left" wrapText="1"/>
    </xf>
    <xf numFmtId="9" fontId="90" fillId="0" borderId="0" applyFont="0" applyFill="0" applyBorder="0" applyAlignment="0" applyProtection="0"/>
    <xf numFmtId="164" fontId="1"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164" fontId="90" fillId="0" borderId="0" applyFont="0" applyFill="0" applyBorder="0" applyAlignment="0" applyProtection="0"/>
    <xf numFmtId="0" fontId="1" fillId="0" borderId="0"/>
    <xf numFmtId="164" fontId="90" fillId="0" borderId="0" applyFont="0" applyFill="0" applyBorder="0" applyAlignment="0" applyProtection="0"/>
    <xf numFmtId="0" fontId="1" fillId="0" borderId="0"/>
    <xf numFmtId="43" fontId="41" fillId="0" borderId="0" applyFont="0" applyFill="0" applyBorder="0" applyAlignment="0" applyProtection="0"/>
    <xf numFmtId="9" fontId="41" fillId="0" borderId="0" applyFont="0" applyFill="0" applyBorder="0" applyAlignment="0" applyProtection="0"/>
    <xf numFmtId="164" fontId="90" fillId="0" borderId="0" applyFont="0" applyFill="0" applyBorder="0" applyAlignment="0" applyProtection="0"/>
    <xf numFmtId="164" fontId="1" fillId="0" borderId="0" applyFont="0" applyFill="0" applyBorder="0" applyAlignment="0" applyProtection="0"/>
    <xf numFmtId="164" fontId="90" fillId="0" borderId="0" applyFont="0" applyFill="0" applyBorder="0" applyAlignment="0" applyProtection="0"/>
    <xf numFmtId="0" fontId="1" fillId="0" borderId="0"/>
    <xf numFmtId="0" fontId="1" fillId="0" borderId="0"/>
    <xf numFmtId="0" fontId="1" fillId="0" borderId="0"/>
    <xf numFmtId="0" fontId="1" fillId="0" borderId="0"/>
    <xf numFmtId="9" fontId="90" fillId="0" borderId="0" applyFont="0" applyFill="0" applyBorder="0" applyAlignment="0" applyProtection="0"/>
    <xf numFmtId="43" fontId="41" fillId="0" borderId="0" applyFont="0" applyFill="0" applyBorder="0" applyAlignment="0" applyProtection="0"/>
    <xf numFmtId="0" fontId="1" fillId="0" borderId="0"/>
    <xf numFmtId="164" fontId="90" fillId="0" borderId="0" applyFont="0" applyFill="0" applyBorder="0" applyAlignment="0" applyProtection="0"/>
    <xf numFmtId="0" fontId="1" fillId="0" borderId="0"/>
    <xf numFmtId="0" fontId="1" fillId="0" borderId="0"/>
    <xf numFmtId="0" fontId="1" fillId="0" borderId="0"/>
    <xf numFmtId="9" fontId="41" fillId="0" borderId="0" applyFont="0" applyFill="0" applyBorder="0" applyAlignment="0" applyProtection="0"/>
    <xf numFmtId="9" fontId="90" fillId="0" borderId="0" applyFont="0" applyFill="0" applyBorder="0" applyAlignment="0" applyProtection="0"/>
    <xf numFmtId="0" fontId="1" fillId="0" borderId="0"/>
    <xf numFmtId="164" fontId="90" fillId="0" borderId="0" applyFont="0" applyFill="0" applyBorder="0" applyAlignment="0" applyProtection="0"/>
    <xf numFmtId="0" fontId="1" fillId="0" borderId="0"/>
    <xf numFmtId="164" fontId="90" fillId="0" borderId="0" applyFont="0" applyFill="0" applyBorder="0" applyAlignment="0" applyProtection="0"/>
    <xf numFmtId="164" fontId="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1" fillId="0" borderId="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1" fillId="0" borderId="0"/>
    <xf numFmtId="9" fontId="90" fillId="0" borderId="0" applyFont="0" applyFill="0" applyBorder="0" applyAlignment="0" applyProtection="0"/>
    <xf numFmtId="164" fontId="1"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1" fillId="0" borderId="0"/>
    <xf numFmtId="164" fontId="90" fillId="0" borderId="0" applyFont="0" applyFill="0" applyBorder="0" applyAlignment="0" applyProtection="0"/>
    <xf numFmtId="0" fontId="1" fillId="0" borderId="0"/>
    <xf numFmtId="164" fontId="90" fillId="0" borderId="0" applyFont="0" applyFill="0" applyBorder="0" applyAlignment="0" applyProtection="0"/>
    <xf numFmtId="164" fontId="90" fillId="0" borderId="0" applyFont="0" applyFill="0" applyBorder="0" applyAlignment="0" applyProtection="0"/>
    <xf numFmtId="0" fontId="1" fillId="0" borderId="0"/>
    <xf numFmtId="0" fontId="1" fillId="0" borderId="0"/>
    <xf numFmtId="0" fontId="1" fillId="0" borderId="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1" fillId="0" borderId="0" applyFont="0" applyFill="0" applyBorder="0" applyAlignment="0" applyProtection="0"/>
    <xf numFmtId="164" fontId="90" fillId="0" borderId="0" applyFont="0" applyFill="0" applyBorder="0" applyAlignment="0" applyProtection="0"/>
    <xf numFmtId="0" fontId="1" fillId="0" borderId="0"/>
    <xf numFmtId="9"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1" fillId="0" borderId="0"/>
    <xf numFmtId="164" fontId="90"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90" fillId="0" borderId="0" applyFont="0" applyFill="0" applyBorder="0" applyAlignment="0" applyProtection="0"/>
    <xf numFmtId="164" fontId="9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0" fontId="4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41" fillId="0" borderId="0">
      <alignment horizontal="left" wrapText="1"/>
    </xf>
    <xf numFmtId="0" fontId="41" fillId="0" borderId="0">
      <alignment horizontal="left" wrapText="1"/>
    </xf>
    <xf numFmtId="214" fontId="41" fillId="0" borderId="0" applyFont="0" applyFill="0" applyBorder="0" applyAlignment="0" applyProtection="0"/>
    <xf numFmtId="0" fontId="41" fillId="58" borderId="53" applyNumberFormat="0" applyFont="0" applyAlignment="0" applyProtection="0"/>
    <xf numFmtId="43" fontId="41" fillId="0" borderId="0" applyFont="0" applyFill="0" applyBorder="0" applyAlignment="0" applyProtection="0"/>
    <xf numFmtId="9" fontId="41" fillId="0" borderId="0" applyFont="0" applyFill="0" applyBorder="0" applyAlignment="0" applyProtection="0"/>
    <xf numFmtId="0" fontId="41" fillId="0" borderId="0">
      <alignment horizontal="left" wrapText="1"/>
    </xf>
    <xf numFmtId="43" fontId="41" fillId="0" borderId="0" applyFont="0" applyFill="0" applyBorder="0" applyAlignment="0" applyProtection="0"/>
    <xf numFmtId="9" fontId="41" fillId="0" borderId="0" applyFont="0" applyFill="0" applyBorder="0" applyAlignment="0" applyProtection="0"/>
    <xf numFmtId="0" fontId="41" fillId="0" borderId="0">
      <alignment horizontal="left" wrapText="1"/>
    </xf>
    <xf numFmtId="164" fontId="1" fillId="0" borderId="0" applyFont="0" applyFill="0" applyBorder="0" applyAlignment="0" applyProtection="0"/>
    <xf numFmtId="164" fontId="1" fillId="0" borderId="0" applyFont="0" applyFill="0" applyBorder="0" applyAlignment="0" applyProtection="0"/>
    <xf numFmtId="9" fontId="41" fillId="0" borderId="0" applyFont="0" applyFill="0" applyBorder="0" applyAlignment="0" applyProtection="0"/>
    <xf numFmtId="215" fontId="41" fillId="0" borderId="0" applyFont="0" applyFill="0" applyBorder="0" applyAlignment="0" applyProtection="0"/>
    <xf numFmtId="0" fontId="41" fillId="0" borderId="0"/>
    <xf numFmtId="9" fontId="41" fillId="0" borderId="0" applyFont="0" applyFill="0" applyBorder="0" applyAlignment="0" applyProtection="0"/>
    <xf numFmtId="9" fontId="41" fillId="0" borderId="0" applyFont="0" applyFill="0" applyBorder="0" applyAlignment="0" applyProtection="0"/>
    <xf numFmtId="215" fontId="41" fillId="0" borderId="0" applyFont="0" applyFill="0" applyBorder="0" applyAlignment="0" applyProtection="0"/>
    <xf numFmtId="44" fontId="41" fillId="0" borderId="0" applyFont="0" applyFill="0" applyBorder="0" applyAlignment="0" applyProtection="0"/>
    <xf numFmtId="9" fontId="1" fillId="0" borderId="0" applyFont="0" applyFill="0" applyBorder="0" applyAlignment="0" applyProtection="0"/>
    <xf numFmtId="0" fontId="41" fillId="0" borderId="0"/>
    <xf numFmtId="0" fontId="41" fillId="0" borderId="0"/>
    <xf numFmtId="215" fontId="41" fillId="0" borderId="0" applyFont="0" applyFill="0" applyBorder="0" applyAlignment="0" applyProtection="0"/>
    <xf numFmtId="215" fontId="4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1" fillId="0" borderId="0">
      <alignment horizontal="left" wrapText="1"/>
    </xf>
    <xf numFmtId="43" fontId="41" fillId="0" borderId="0" applyFont="0" applyFill="0" applyBorder="0" applyAlignment="0" applyProtection="0"/>
    <xf numFmtId="0" fontId="1" fillId="0" borderId="0"/>
    <xf numFmtId="0" fontId="1" fillId="0" borderId="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0" fontId="1" fillId="0" borderId="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0" fontId="1" fillId="0" borderId="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1" fillId="0" borderId="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horizontal="left" wrapText="1"/>
    </xf>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1" fillId="0" borderId="0">
      <alignment horizontal="left" wrapText="1"/>
    </xf>
    <xf numFmtId="43" fontId="41" fillId="0" borderId="0" applyFont="0" applyFill="0" applyBorder="0" applyAlignment="0" applyProtection="0"/>
    <xf numFmtId="9" fontId="4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1" fillId="0" borderId="0">
      <alignment horizontal="left" wrapText="1"/>
    </xf>
    <xf numFmtId="0" fontId="1" fillId="0" borderId="0"/>
    <xf numFmtId="0" fontId="1" fillId="0" borderId="0"/>
    <xf numFmtId="0" fontId="1" fillId="0" borderId="0"/>
    <xf numFmtId="164" fontId="90"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1" fillId="0" borderId="0" applyFont="0" applyFill="0" applyBorder="0" applyAlignment="0" applyProtection="0"/>
    <xf numFmtId="0" fontId="1" fillId="0" borderId="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0" fontId="1" fillId="0" borderId="0"/>
    <xf numFmtId="0" fontId="1" fillId="0" borderId="0"/>
    <xf numFmtId="164" fontId="90" fillId="0" borderId="0" applyFont="0" applyFill="0" applyBorder="0" applyAlignment="0" applyProtection="0"/>
    <xf numFmtId="0" fontId="1" fillId="0" borderId="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horizontal="left" wrapText="1"/>
    </xf>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43" fontId="4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41" fillId="0" borderId="0">
      <alignment horizontal="left" wrapText="1"/>
    </xf>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43" fontId="4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4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149" fillId="0" borderId="0" applyFont="0" applyFill="0" applyBorder="0" applyAlignment="0" applyProtection="0"/>
    <xf numFmtId="0" fontId="152" fillId="0" borderId="0"/>
    <xf numFmtId="14" fontId="147" fillId="0" borderId="0" applyNumberForma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1"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152" fillId="0" borderId="0"/>
    <xf numFmtId="0" fontId="1"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14" fontId="147" fillId="0" borderId="0" applyNumberForma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213" fontId="90" fillId="0" borderId="0" applyFont="0" applyFill="0" applyBorder="0" applyAlignment="0" applyProtection="0"/>
    <xf numFmtId="213" fontId="90" fillId="0" borderId="0" applyFont="0" applyFill="0" applyBorder="0" applyAlignment="0" applyProtection="0"/>
    <xf numFmtId="213"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152" fillId="0" borderId="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152" fillId="0" borderId="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152" fillId="0" borderId="0"/>
    <xf numFmtId="164" fontId="1" fillId="0" borderId="0" applyFont="0" applyFill="0" applyBorder="0" applyAlignment="0" applyProtection="0"/>
    <xf numFmtId="0" fontId="41" fillId="0" borderId="0">
      <alignment horizontal="left" wrapText="1"/>
    </xf>
    <xf numFmtId="0" fontId="41" fillId="0" borderId="0">
      <alignment horizontal="left" wrapText="1"/>
    </xf>
    <xf numFmtId="164" fontId="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88" fillId="0" borderId="0" applyNumberForma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152"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1" fillId="0" borderId="0"/>
    <xf numFmtId="0" fontId="41" fillId="0" borderId="0">
      <alignment horizontal="left" wrapText="1"/>
    </xf>
    <xf numFmtId="0" fontId="41" fillId="0" borderId="0">
      <alignment horizontal="left" wrapText="1"/>
    </xf>
    <xf numFmtId="43"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14" fontId="147" fillId="0" borderId="0" applyNumberForma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43" fontId="90" fillId="0" borderId="0" applyFont="0" applyFill="0" applyBorder="0" applyAlignment="0" applyProtection="0"/>
    <xf numFmtId="0" fontId="88" fillId="0" borderId="0" applyNumberFormat="0" applyFill="0" applyBorder="0" applyAlignment="0" applyProtection="0"/>
    <xf numFmtId="164" fontId="1" fillId="0" borderId="0" applyFont="0" applyFill="0" applyBorder="0" applyAlignment="0" applyProtection="0"/>
    <xf numFmtId="0" fontId="41" fillId="0" borderId="0">
      <alignment horizontal="left" wrapText="1"/>
    </xf>
    <xf numFmtId="0" fontId="152" fillId="0" borderId="0"/>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 fillId="0" borderId="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149" fillId="0" borderId="0" applyFont="0" applyFill="0" applyBorder="0" applyAlignment="0" applyProtection="0"/>
    <xf numFmtId="164" fontId="149" fillId="0" borderId="0" applyFont="0" applyFill="0" applyBorder="0" applyAlignment="0" applyProtection="0"/>
    <xf numFmtId="0" fontId="41" fillId="0" borderId="0">
      <alignment horizontal="left" wrapText="1"/>
    </xf>
    <xf numFmtId="164" fontId="149" fillId="0" borderId="0" applyFont="0" applyFill="0" applyBorder="0" applyAlignment="0" applyProtection="0"/>
    <xf numFmtId="164" fontId="149" fillId="0" borderId="0" applyFont="0" applyFill="0" applyBorder="0" applyAlignment="0" applyProtection="0"/>
    <xf numFmtId="164" fontId="149" fillId="0" borderId="0" applyFont="0" applyFill="0" applyBorder="0" applyAlignment="0" applyProtection="0"/>
    <xf numFmtId="164" fontId="149" fillId="0" borderId="0" applyFont="0" applyFill="0" applyBorder="0" applyAlignment="0" applyProtection="0"/>
    <xf numFmtId="164" fontId="90" fillId="0" borderId="0" applyFont="0" applyFill="0" applyBorder="0" applyAlignment="0" applyProtection="0"/>
    <xf numFmtId="0" fontId="152" fillId="0" borderId="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4" fontId="147" fillId="0" borderId="0" applyNumberFormat="0" applyFill="0" applyBorder="0" applyAlignment="0" applyProtection="0"/>
    <xf numFmtId="164" fontId="90" fillId="0" borderId="0" applyFont="0" applyFill="0" applyBorder="0" applyAlignment="0" applyProtection="0"/>
    <xf numFmtId="0" fontId="88" fillId="0" borderId="0" applyNumberForma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0" fontId="41" fillId="0" borderId="0">
      <alignment horizontal="left" wrapText="1"/>
    </xf>
    <xf numFmtId="43" fontId="90" fillId="0" borderId="0" applyFont="0" applyFill="0" applyBorder="0" applyAlignment="0" applyProtection="0"/>
    <xf numFmtId="0" fontId="152" fillId="0" borderId="0"/>
    <xf numFmtId="43" fontId="90" fillId="0" borderId="0" applyFont="0" applyFill="0" applyBorder="0" applyAlignment="0" applyProtection="0"/>
    <xf numFmtId="43" fontId="90" fillId="0" borderId="0" applyFont="0" applyFill="0" applyBorder="0" applyAlignment="0" applyProtection="0"/>
    <xf numFmtId="0" fontId="41" fillId="0" borderId="0">
      <alignment horizontal="left" wrapText="1"/>
    </xf>
    <xf numFmtId="43"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1" fillId="0" borderId="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152" fillId="0" borderId="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164" fontId="90" fillId="0" borderId="0" applyFont="0" applyFill="0" applyBorder="0" applyAlignment="0" applyProtection="0"/>
    <xf numFmtId="43" fontId="41"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1"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43" fontId="90" fillId="0" borderId="0" applyFont="0" applyFill="0" applyBorder="0" applyAlignment="0" applyProtection="0"/>
    <xf numFmtId="164" fontId="1" fillId="0" borderId="0" applyFont="0" applyFill="0" applyBorder="0" applyAlignment="0" applyProtection="0"/>
    <xf numFmtId="0" fontId="1"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1" fillId="0" borderId="0"/>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64" fontId="1" fillId="0" borderId="0" applyFont="0" applyFill="0" applyBorder="0" applyAlignment="0" applyProtection="0"/>
    <xf numFmtId="0" fontId="152" fillId="0" borderId="0"/>
    <xf numFmtId="0" fontId="1" fillId="0" borderId="0"/>
    <xf numFmtId="0" fontId="88" fillId="0" borderId="0" applyNumberFormat="0" applyFill="0" applyBorder="0" applyAlignment="0" applyProtection="0"/>
    <xf numFmtId="164" fontId="1" fillId="0" borderId="0" applyFont="0" applyFill="0" applyBorder="0" applyAlignment="0" applyProtection="0"/>
    <xf numFmtId="14" fontId="147" fillId="0" borderId="0" applyNumberFormat="0" applyFill="0" applyBorder="0" applyAlignment="0" applyProtection="0"/>
    <xf numFmtId="14" fontId="147" fillId="0" borderId="0" applyNumberFormat="0" applyFill="0" applyBorder="0" applyAlignment="0" applyProtection="0"/>
    <xf numFmtId="0" fontId="1" fillId="0" borderId="0"/>
    <xf numFmtId="0" fontId="88" fillId="0" borderId="0" applyNumberFormat="0" applyFill="0" applyBorder="0" applyAlignment="0" applyProtection="0"/>
    <xf numFmtId="14" fontId="147" fillId="0" borderId="0" applyNumberFormat="0" applyFill="0" applyBorder="0" applyAlignment="0" applyProtection="0"/>
    <xf numFmtId="0" fontId="152" fillId="0" borderId="0"/>
    <xf numFmtId="0" fontId="1" fillId="0" borderId="0"/>
    <xf numFmtId="164" fontId="1" fillId="0" borderId="0" applyFont="0" applyFill="0" applyBorder="0" applyAlignment="0" applyProtection="0"/>
    <xf numFmtId="0" fontId="1"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1" fillId="0" borderId="0"/>
    <xf numFmtId="0" fontId="152" fillId="0" borderId="0"/>
    <xf numFmtId="0" fontId="15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4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1" fillId="0" borderId="0">
      <alignment vertical="top"/>
    </xf>
    <xf numFmtId="170" fontId="1" fillId="0" borderId="0"/>
    <xf numFmtId="170" fontId="1" fillId="0" borderId="0"/>
    <xf numFmtId="170" fontId="1" fillId="0" borderId="0"/>
    <xf numFmtId="170" fontId="1" fillId="0" borderId="0"/>
    <xf numFmtId="170" fontId="1" fillId="0" borderId="0"/>
    <xf numFmtId="170" fontId="133" fillId="0" borderId="0"/>
    <xf numFmtId="170" fontId="1" fillId="0" borderId="0"/>
    <xf numFmtId="170" fontId="89" fillId="58" borderId="53" applyNumberFormat="0" applyFont="0" applyAlignment="0" applyProtection="0"/>
    <xf numFmtId="170" fontId="41" fillId="58" borderId="53" applyNumberFormat="0" applyFont="0" applyAlignment="0" applyProtection="0"/>
    <xf numFmtId="170" fontId="41" fillId="58" borderId="53" applyNumberFormat="0" applyFont="0" applyAlignment="0" applyProtection="0"/>
    <xf numFmtId="170" fontId="41" fillId="58" borderId="53" applyNumberFormat="0" applyFont="0" applyAlignment="0" applyProtection="0"/>
    <xf numFmtId="170" fontId="41" fillId="58" borderId="53" applyNumberFormat="0" applyFont="0" applyAlignment="0" applyProtection="0"/>
    <xf numFmtId="170" fontId="90" fillId="58" borderId="53" applyNumberFormat="0" applyFont="0" applyAlignment="0" applyProtection="0"/>
    <xf numFmtId="170" fontId="90" fillId="58" borderId="53" applyNumberFormat="0" applyFont="0" applyAlignment="0" applyProtection="0"/>
    <xf numFmtId="170" fontId="134" fillId="0" borderId="45"/>
    <xf numFmtId="3" fontId="41" fillId="43" borderId="13">
      <alignment horizontal="right"/>
      <protection locked="0"/>
    </xf>
    <xf numFmtId="167" fontId="41" fillId="43" borderId="13">
      <alignment horizontal="right"/>
      <protection locked="0"/>
    </xf>
    <xf numFmtId="10" fontId="41" fillId="43" borderId="13" applyFont="0">
      <alignment horizontal="right"/>
      <protection locked="0"/>
    </xf>
    <xf numFmtId="9" fontId="41" fillId="43" borderId="13">
      <alignment horizontal="right"/>
      <protection locked="0"/>
    </xf>
    <xf numFmtId="179" fontId="41" fillId="43" borderId="13">
      <alignment horizontal="right"/>
      <protection locked="0"/>
    </xf>
    <xf numFmtId="166" fontId="41" fillId="43" borderId="44" applyFont="0">
      <alignment horizontal="right"/>
      <protection locked="0"/>
    </xf>
    <xf numFmtId="0" fontId="41" fillId="43" borderId="13">
      <alignment horizontal="center" wrapText="1"/>
    </xf>
    <xf numFmtId="0" fontId="41" fillId="43" borderId="13" applyNumberFormat="0" applyFont="0">
      <alignment horizontal="center" wrapText="1"/>
      <protection locked="0"/>
    </xf>
    <xf numFmtId="170" fontId="93" fillId="70" borderId="62" applyNumberFormat="0" applyAlignment="0" applyProtection="0"/>
    <xf numFmtId="0" fontId="93" fillId="70" borderId="62" applyNumberFormat="0" applyAlignment="0" applyProtection="0"/>
    <xf numFmtId="0" fontId="41" fillId="0" borderId="0" applyFont="0" applyFill="0" applyBorder="0" applyAlignment="0" applyProtection="0"/>
    <xf numFmtId="19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111" fillId="47" borderId="0"/>
    <xf numFmtId="0" fontId="111" fillId="44" borderId="0"/>
    <xf numFmtId="0" fontId="106" fillId="43" borderId="0"/>
    <xf numFmtId="170" fontId="135" fillId="70" borderId="62" applyNumberFormat="0" applyAlignment="0" applyProtection="0"/>
    <xf numFmtId="3" fontId="41" fillId="78" borderId="13">
      <alignment horizontal="right"/>
      <protection locked="0"/>
    </xf>
    <xf numFmtId="0" fontId="111" fillId="44" borderId="0"/>
    <xf numFmtId="170" fontId="93" fillId="70" borderId="62" applyNumberFormat="0" applyAlignment="0" applyProtection="0"/>
    <xf numFmtId="170" fontId="93" fillId="70" borderId="62" applyNumberFormat="0" applyAlignment="0" applyProtection="0"/>
    <xf numFmtId="170" fontId="93" fillId="70" borderId="62" applyNumberFormat="0" applyAlignment="0" applyProtection="0"/>
    <xf numFmtId="200" fontId="41" fillId="40" borderId="13">
      <alignment horizontal="center"/>
    </xf>
    <xf numFmtId="3" fontId="41" fillId="40" borderId="13" applyFont="0">
      <alignment horizontal="right"/>
    </xf>
    <xf numFmtId="181" fontId="41" fillId="40" borderId="13" applyFont="0">
      <alignment horizontal="right"/>
    </xf>
    <xf numFmtId="167" fontId="41" fillId="40" borderId="13" applyFont="0">
      <alignment horizontal="right"/>
    </xf>
    <xf numFmtId="10" fontId="41" fillId="40" borderId="13" applyFont="0">
      <alignment horizontal="right"/>
    </xf>
    <xf numFmtId="9" fontId="41" fillId="40" borderId="13" applyFont="0">
      <alignment horizontal="right"/>
    </xf>
    <xf numFmtId="201" fontId="41" fillId="40" borderId="13" applyFont="0">
      <alignment horizontal="center" wrapText="1"/>
    </xf>
    <xf numFmtId="1" fontId="65" fillId="0" borderId="43" applyFont="0" applyFill="0" applyBorder="0" applyAlignment="0" applyProtection="0">
      <alignment horizontal="centerContinuous"/>
    </xf>
    <xf numFmtId="202" fontId="136" fillId="0" borderId="0" applyNumberFormat="0" applyFill="0" applyBorder="0" applyAlignment="0" applyProtection="0"/>
    <xf numFmtId="202" fontId="137" fillId="47" borderId="0" applyNumberFormat="0" applyFont="0" applyBorder="0" applyAlignment="0" applyProtection="0"/>
    <xf numFmtId="0" fontId="137" fillId="0" borderId="0" applyFill="0" applyBorder="0" applyProtection="0"/>
    <xf numFmtId="202" fontId="137" fillId="79" borderId="0" applyNumberFormat="0" applyFont="0" applyBorder="0" applyAlignment="0" applyProtection="0"/>
    <xf numFmtId="203" fontId="137" fillId="0" borderId="0" applyFill="0" applyBorder="0" applyAlignment="0" applyProtection="0"/>
    <xf numFmtId="0" fontId="138" fillId="0" borderId="0" applyNumberFormat="0" applyAlignment="0" applyProtection="0"/>
    <xf numFmtId="0" fontId="136" fillId="0" borderId="63" applyFill="0" applyProtection="0">
      <alignment horizontal="right" wrapText="1"/>
    </xf>
    <xf numFmtId="0" fontId="136" fillId="0" borderId="0" applyFill="0" applyProtection="0">
      <alignment wrapText="1"/>
    </xf>
    <xf numFmtId="202" fontId="139" fillId="0" borderId="64" applyNumberFormat="0" applyFill="0" applyAlignment="0" applyProtection="0"/>
    <xf numFmtId="0" fontId="140" fillId="0" borderId="0" applyAlignment="0" applyProtection="0"/>
    <xf numFmtId="0" fontId="139" fillId="0" borderId="65" applyNumberFormat="0" applyFill="0" applyAlignment="0" applyProtection="0"/>
    <xf numFmtId="0" fontId="99" fillId="44" borderId="0"/>
    <xf numFmtId="0" fontId="83" fillId="0" borderId="0"/>
    <xf numFmtId="204" fontId="41" fillId="80" borderId="13">
      <protection locked="0"/>
    </xf>
    <xf numFmtId="1" fontId="41" fillId="80" borderId="13" applyFont="0">
      <alignment horizontal="right"/>
    </xf>
    <xf numFmtId="180" fontId="41" fillId="80" borderId="13" applyFont="0"/>
    <xf numFmtId="9" fontId="41" fillId="80" borderId="13" applyFont="0">
      <alignment horizontal="right"/>
    </xf>
    <xf numFmtId="179" fontId="41" fillId="80" borderId="13" applyFont="0">
      <alignment horizontal="right"/>
    </xf>
    <xf numFmtId="10" fontId="41" fillId="80" borderId="13" applyFont="0">
      <alignment horizontal="right"/>
    </xf>
    <xf numFmtId="0" fontId="41" fillId="80" borderId="13" applyFont="0">
      <alignment horizontal="center" wrapText="1"/>
    </xf>
    <xf numFmtId="49" fontId="41" fillId="80" borderId="13" applyFont="0"/>
    <xf numFmtId="180" fontId="41" fillId="81" borderId="13" applyFont="0"/>
    <xf numFmtId="9" fontId="41" fillId="81" borderId="13" applyFont="0">
      <alignment horizontal="right"/>
    </xf>
    <xf numFmtId="180" fontId="41" fillId="82" borderId="13" applyFont="0">
      <alignment horizontal="right"/>
    </xf>
    <xf numFmtId="1" fontId="41" fillId="82" borderId="13" applyFont="0">
      <alignment horizontal="right"/>
    </xf>
    <xf numFmtId="180" fontId="41" fillId="82" borderId="13" applyFont="0"/>
    <xf numFmtId="167" fontId="41" fillId="82" borderId="13" applyFont="0"/>
    <xf numFmtId="10" fontId="41" fillId="82" borderId="13" applyFont="0">
      <alignment horizontal="right"/>
    </xf>
    <xf numFmtId="9" fontId="41" fillId="82" borderId="13" applyFont="0">
      <alignment horizontal="right"/>
    </xf>
    <xf numFmtId="179" fontId="41" fillId="82" borderId="13" applyFont="0">
      <alignment horizontal="right"/>
    </xf>
    <xf numFmtId="10" fontId="41" fillId="82" borderId="66" applyFont="0">
      <alignment horizontal="right"/>
    </xf>
    <xf numFmtId="0" fontId="41" fillId="82" borderId="13" applyFont="0">
      <alignment horizontal="center" wrapText="1"/>
      <protection locked="0"/>
    </xf>
    <xf numFmtId="49" fontId="41" fillId="82" borderId="13" applyFont="0"/>
    <xf numFmtId="180" fontId="141" fillId="0" borderId="0" applyFont="0" applyFill="0" applyBorder="0" applyAlignment="0" applyProtection="0"/>
    <xf numFmtId="0" fontId="111" fillId="44" borderId="0"/>
    <xf numFmtId="170" fontId="68" fillId="0" borderId="0" applyNumberFormat="0" applyFill="0" applyBorder="0" applyAlignment="0" applyProtection="0"/>
    <xf numFmtId="170" fontId="142" fillId="0" borderId="0" applyNumberFormat="0" applyFill="0" applyBorder="0" applyAlignment="0" applyProtection="0"/>
    <xf numFmtId="49" fontId="89" fillId="0" borderId="0" applyFill="0" applyBorder="0" applyAlignment="0"/>
    <xf numFmtId="0" fontId="89" fillId="0" borderId="0" applyFill="0" applyBorder="0" applyAlignment="0"/>
    <xf numFmtId="205" fontId="41" fillId="0" borderId="0" applyFill="0" applyBorder="0" applyAlignment="0"/>
    <xf numFmtId="170" fontId="94" fillId="0" borderId="0" applyNumberFormat="0" applyFill="0" applyBorder="0" applyAlignment="0" applyProtection="0"/>
    <xf numFmtId="170" fontId="94" fillId="0" borderId="0" applyNumberFormat="0" applyFill="0" applyBorder="0" applyAlignment="0" applyProtection="0"/>
    <xf numFmtId="170" fontId="94" fillId="0" borderId="0" applyNumberFormat="0" applyFill="0" applyBorder="0" applyAlignment="0" applyProtection="0"/>
    <xf numFmtId="170" fontId="95" fillId="0" borderId="0" applyNumberFormat="0" applyFill="0" applyBorder="0" applyAlignment="0" applyProtection="0"/>
    <xf numFmtId="170" fontId="95" fillId="0" borderId="0" applyNumberFormat="0" applyFill="0" applyBorder="0" applyAlignment="0" applyProtection="0"/>
    <xf numFmtId="170" fontId="95" fillId="0" borderId="0" applyNumberFormat="0" applyFill="0" applyBorder="0" applyAlignment="0" applyProtection="0"/>
    <xf numFmtId="206" fontId="104" fillId="0" borderId="0"/>
    <xf numFmtId="170" fontId="85" fillId="0" borderId="0" applyNumberFormat="0" applyFill="0" applyBorder="0" applyAlignment="0" applyProtection="0"/>
    <xf numFmtId="0" fontId="85" fillId="0" borderId="0" applyNumberFormat="0" applyFill="0" applyBorder="0" applyAlignment="0" applyProtection="0"/>
    <xf numFmtId="170" fontId="85" fillId="0" borderId="0" applyNumberFormat="0" applyFill="0" applyBorder="0" applyAlignment="0" applyProtection="0"/>
    <xf numFmtId="170" fontId="143" fillId="0" borderId="49" applyNumberFormat="0" applyFill="0" applyAlignment="0" applyProtection="0"/>
    <xf numFmtId="170" fontId="144" fillId="0" borderId="50" applyNumberFormat="0" applyFill="0" applyAlignment="0" applyProtection="0"/>
    <xf numFmtId="170" fontId="70" fillId="0" borderId="51" applyNumberFormat="0" applyFill="0" applyAlignment="0" applyProtection="0"/>
    <xf numFmtId="170" fontId="70" fillId="0" borderId="0" applyNumberFormat="0" applyFill="0" applyBorder="0" applyAlignment="0" applyProtection="0"/>
    <xf numFmtId="0" fontId="145" fillId="83" borderId="0">
      <alignment horizontal="centerContinuous"/>
    </xf>
    <xf numFmtId="0" fontId="146" fillId="70" borderId="0" applyNumberFormat="0" applyBorder="0" applyAlignment="0">
      <alignment horizontal="center"/>
    </xf>
    <xf numFmtId="14" fontId="147" fillId="0" borderId="0" applyNumberFormat="0" applyFill="0" applyBorder="0" applyAlignment="0" applyProtection="0"/>
    <xf numFmtId="170" fontId="79" fillId="0" borderId="49" applyNumberFormat="0" applyFill="0" applyAlignment="0" applyProtection="0"/>
    <xf numFmtId="170" fontId="79" fillId="0" borderId="49" applyNumberFormat="0" applyFill="0" applyAlignment="0" applyProtection="0"/>
    <xf numFmtId="170" fontId="79" fillId="0" borderId="49" applyNumberFormat="0" applyFill="0" applyAlignment="0" applyProtection="0"/>
    <xf numFmtId="170" fontId="80" fillId="0" borderId="50" applyNumberFormat="0" applyFill="0" applyAlignment="0" applyProtection="0"/>
    <xf numFmtId="170" fontId="80" fillId="0" borderId="50" applyNumberFormat="0" applyFill="0" applyAlignment="0" applyProtection="0"/>
    <xf numFmtId="170" fontId="80" fillId="0" borderId="50" applyNumberFormat="0" applyFill="0" applyAlignment="0" applyProtection="0"/>
    <xf numFmtId="170" fontId="81" fillId="0" borderId="51" applyNumberFormat="0" applyFill="0" applyAlignment="0" applyProtection="0"/>
    <xf numFmtId="170" fontId="81" fillId="0" borderId="51" applyNumberFormat="0" applyFill="0" applyAlignment="0" applyProtection="0"/>
    <xf numFmtId="170" fontId="81" fillId="0" borderId="51" applyNumberFormat="0" applyFill="0" applyAlignment="0" applyProtection="0"/>
    <xf numFmtId="170" fontId="85" fillId="0" borderId="0" applyNumberFormat="0" applyFill="0" applyBorder="0" applyAlignment="0" applyProtection="0"/>
    <xf numFmtId="170" fontId="85" fillId="0" borderId="0" applyNumberFormat="0" applyFill="0" applyBorder="0" applyAlignment="0" applyProtection="0"/>
    <xf numFmtId="170" fontId="85" fillId="0" borderId="0" applyNumberFormat="0" applyFill="0" applyBorder="0" applyAlignment="0" applyProtection="0"/>
    <xf numFmtId="0" fontId="148" fillId="75" borderId="0" applyBorder="0"/>
    <xf numFmtId="170" fontId="96" fillId="0" borderId="67" applyNumberFormat="0" applyFill="0" applyAlignment="0" applyProtection="0"/>
    <xf numFmtId="170" fontId="96" fillId="0" borderId="67" applyNumberFormat="0" applyFill="0" applyAlignment="0" applyProtection="0"/>
    <xf numFmtId="170" fontId="96" fillId="0" borderId="67" applyNumberFormat="0" applyFill="0" applyAlignment="0" applyProtection="0"/>
    <xf numFmtId="0" fontId="72" fillId="47" borderId="0" applyNumberFormat="0" applyFont="0" applyBorder="0" applyAlignment="0" applyProtection="0">
      <alignment horizontal="left"/>
    </xf>
    <xf numFmtId="182" fontId="141" fillId="0" borderId="0" applyFont="0" applyFill="0" applyBorder="0" applyAlignment="0" applyProtection="0"/>
    <xf numFmtId="170" fontId="94" fillId="0" borderId="0" applyNumberFormat="0" applyFill="0" applyBorder="0" applyAlignment="0" applyProtection="0"/>
    <xf numFmtId="0" fontId="94" fillId="0" borderId="0" applyNumberFormat="0" applyFill="0" applyBorder="0" applyAlignment="0" applyProtection="0"/>
    <xf numFmtId="170" fontId="41" fillId="0" borderId="0"/>
    <xf numFmtId="170" fontId="41" fillId="0" borderId="0"/>
    <xf numFmtId="170" fontId="41" fillId="0" borderId="0"/>
    <xf numFmtId="170" fontId="41" fillId="0" borderId="0"/>
    <xf numFmtId="170" fontId="41" fillId="0" borderId="0"/>
    <xf numFmtId="170" fontId="41" fillId="0" borderId="0"/>
    <xf numFmtId="0" fontId="41" fillId="0" borderId="0"/>
    <xf numFmtId="0" fontId="41" fillId="0" borderId="0">
      <alignment horizontal="left" wrapText="1"/>
    </xf>
    <xf numFmtId="170" fontId="41" fillId="0" borderId="0">
      <alignment vertical="top"/>
    </xf>
    <xf numFmtId="170" fontId="41" fillId="58" borderId="53" applyNumberFormat="0" applyFont="0" applyAlignment="0" applyProtection="0"/>
    <xf numFmtId="170" fontId="41" fillId="58" borderId="53" applyNumberFormat="0" applyFont="0" applyAlignment="0" applyProtection="0"/>
    <xf numFmtId="170" fontId="41" fillId="58" borderId="53" applyNumberFormat="0" applyFont="0" applyAlignment="0" applyProtection="0"/>
    <xf numFmtId="170" fontId="41" fillId="58" borderId="53" applyNumberFormat="0" applyFont="0" applyAlignment="0" applyProtection="0"/>
    <xf numFmtId="3" fontId="41" fillId="43" borderId="13">
      <alignment horizontal="right"/>
      <protection locked="0"/>
    </xf>
    <xf numFmtId="167" fontId="41" fillId="43" borderId="13">
      <alignment horizontal="right"/>
      <protection locked="0"/>
    </xf>
    <xf numFmtId="10" fontId="41" fillId="43" borderId="13" applyFont="0">
      <alignment horizontal="right"/>
      <protection locked="0"/>
    </xf>
    <xf numFmtId="9" fontId="41" fillId="43" borderId="13">
      <alignment horizontal="right"/>
      <protection locked="0"/>
    </xf>
    <xf numFmtId="179" fontId="41" fillId="43" borderId="13">
      <alignment horizontal="right"/>
      <protection locked="0"/>
    </xf>
    <xf numFmtId="166" fontId="41" fillId="43" borderId="44" applyFont="0">
      <alignment horizontal="right"/>
      <protection locked="0"/>
    </xf>
    <xf numFmtId="0" fontId="41" fillId="43" borderId="13">
      <alignment horizontal="center" wrapText="1"/>
    </xf>
    <xf numFmtId="0" fontId="41" fillId="43" borderId="13" applyNumberFormat="0" applyFont="0">
      <alignment horizontal="center" wrapText="1"/>
      <protection locked="0"/>
    </xf>
    <xf numFmtId="0" fontId="41" fillId="0" borderId="0" applyFont="0" applyFill="0" applyBorder="0" applyAlignment="0" applyProtection="0"/>
    <xf numFmtId="19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3" fontId="41" fillId="78" borderId="13">
      <alignment horizontal="right"/>
      <protection locked="0"/>
    </xf>
    <xf numFmtId="200" fontId="41" fillId="40" borderId="13">
      <alignment horizontal="center"/>
    </xf>
    <xf numFmtId="3" fontId="41" fillId="40" borderId="13" applyFont="0">
      <alignment horizontal="right"/>
    </xf>
    <xf numFmtId="181" fontId="41" fillId="40" borderId="13" applyFont="0">
      <alignment horizontal="right"/>
    </xf>
    <xf numFmtId="167" fontId="41" fillId="40" borderId="13" applyFont="0">
      <alignment horizontal="right"/>
    </xf>
    <xf numFmtId="10" fontId="41" fillId="40" borderId="13" applyFont="0">
      <alignment horizontal="right"/>
    </xf>
    <xf numFmtId="9" fontId="41" fillId="40" borderId="13" applyFont="0">
      <alignment horizontal="right"/>
    </xf>
    <xf numFmtId="201" fontId="41" fillId="40" borderId="13" applyFont="0">
      <alignment horizontal="center" wrapText="1"/>
    </xf>
    <xf numFmtId="204" fontId="41" fillId="80" borderId="13">
      <protection locked="0"/>
    </xf>
    <xf numFmtId="1" fontId="41" fillId="80" borderId="13" applyFont="0">
      <alignment horizontal="right"/>
    </xf>
    <xf numFmtId="180" fontId="41" fillId="80" borderId="13" applyFont="0"/>
    <xf numFmtId="9" fontId="41" fillId="80" borderId="13" applyFont="0">
      <alignment horizontal="right"/>
    </xf>
    <xf numFmtId="179" fontId="41" fillId="80" borderId="13" applyFont="0">
      <alignment horizontal="right"/>
    </xf>
    <xf numFmtId="10" fontId="41" fillId="80" borderId="13" applyFont="0">
      <alignment horizontal="right"/>
    </xf>
    <xf numFmtId="0" fontId="41" fillId="80" borderId="13" applyFont="0">
      <alignment horizontal="center" wrapText="1"/>
    </xf>
    <xf numFmtId="49" fontId="41" fillId="80" borderId="13" applyFont="0"/>
    <xf numFmtId="180" fontId="41" fillId="81" borderId="13" applyFont="0"/>
    <xf numFmtId="9" fontId="41" fillId="81" borderId="13" applyFont="0">
      <alignment horizontal="right"/>
    </xf>
    <xf numFmtId="180" fontId="41" fillId="82" borderId="13" applyFont="0">
      <alignment horizontal="right"/>
    </xf>
    <xf numFmtId="1" fontId="41" fillId="82" borderId="13" applyFont="0">
      <alignment horizontal="right"/>
    </xf>
    <xf numFmtId="180" fontId="41" fillId="82" borderId="13" applyFont="0"/>
    <xf numFmtId="167" fontId="41" fillId="82" borderId="13" applyFont="0"/>
    <xf numFmtId="10" fontId="41" fillId="82" borderId="13" applyFont="0">
      <alignment horizontal="right"/>
    </xf>
    <xf numFmtId="9" fontId="41" fillId="82" borderId="13" applyFont="0">
      <alignment horizontal="right"/>
    </xf>
    <xf numFmtId="179" fontId="41" fillId="82" borderId="13" applyFont="0">
      <alignment horizontal="right"/>
    </xf>
    <xf numFmtId="10" fontId="41" fillId="82" borderId="66" applyFont="0">
      <alignment horizontal="right"/>
    </xf>
    <xf numFmtId="0" fontId="41" fillId="82" borderId="13" applyFont="0">
      <alignment horizontal="center" wrapText="1"/>
      <protection locked="0"/>
    </xf>
    <xf numFmtId="49" fontId="41" fillId="82" borderId="13" applyFont="0"/>
    <xf numFmtId="205" fontId="41" fillId="0" borderId="0" applyFill="0" applyBorder="0" applyAlignment="0"/>
    <xf numFmtId="170" fontId="41" fillId="0" borderId="0"/>
    <xf numFmtId="170" fontId="41" fillId="0" borderId="0"/>
    <xf numFmtId="164" fontId="1" fillId="0" borderId="0" applyFont="0" applyFill="0" applyBorder="0" applyAlignment="0" applyProtection="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58" borderId="53" applyNumberFormat="0" applyFont="0" applyAlignment="0" applyProtection="0"/>
    <xf numFmtId="0" fontId="41" fillId="58" borderId="53" applyNumberFormat="0" applyFont="0" applyAlignment="0" applyProtection="0"/>
    <xf numFmtId="0" fontId="41" fillId="58" borderId="53" applyNumberFormat="0" applyFont="0" applyAlignment="0" applyProtection="0"/>
    <xf numFmtId="0" fontId="41" fillId="58" borderId="53" applyNumberFormat="0" applyFont="0" applyAlignment="0" applyProtection="0"/>
    <xf numFmtId="0" fontId="93" fillId="70" borderId="62" applyNumberFormat="0" applyAlignment="0" applyProtection="0"/>
    <xf numFmtId="0" fontId="93" fillId="70" borderId="62" applyNumberFormat="0" applyAlignment="0" applyProtection="0"/>
    <xf numFmtId="0" fontId="93" fillId="70" borderId="62" applyNumberFormat="0" applyAlignment="0" applyProtection="0"/>
    <xf numFmtId="0" fontId="93" fillId="70" borderId="62" applyNumberFormat="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85" fillId="0" borderId="0" applyNumberFormat="0" applyFill="0" applyBorder="0" applyAlignment="0" applyProtection="0"/>
    <xf numFmtId="0" fontId="79" fillId="0" borderId="49" applyNumberFormat="0" applyFill="0" applyAlignment="0" applyProtection="0"/>
    <xf numFmtId="0" fontId="79" fillId="0" borderId="49" applyNumberFormat="0" applyFill="0" applyAlignment="0" applyProtection="0"/>
    <xf numFmtId="0" fontId="79" fillId="0" borderId="49" applyNumberFormat="0" applyFill="0" applyAlignment="0" applyProtection="0"/>
    <xf numFmtId="0" fontId="79" fillId="0" borderId="49" applyNumberFormat="0" applyFill="0" applyAlignment="0" applyProtection="0"/>
    <xf numFmtId="0" fontId="80" fillId="0" borderId="50" applyNumberFormat="0" applyFill="0" applyAlignment="0" applyProtection="0"/>
    <xf numFmtId="0" fontId="80" fillId="0" borderId="50" applyNumberFormat="0" applyFill="0" applyAlignment="0" applyProtection="0"/>
    <xf numFmtId="0" fontId="80" fillId="0" borderId="50" applyNumberFormat="0" applyFill="0" applyAlignment="0" applyProtection="0"/>
    <xf numFmtId="0" fontId="80" fillId="0" borderId="50"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6" fillId="0" borderId="67" applyNumberFormat="0" applyFill="0" applyAlignment="0" applyProtection="0"/>
    <xf numFmtId="0" fontId="96" fillId="0" borderId="67" applyNumberFormat="0" applyFill="0" applyAlignment="0" applyProtection="0"/>
    <xf numFmtId="0" fontId="96" fillId="0" borderId="67" applyNumberFormat="0" applyFill="0" applyAlignment="0" applyProtection="0"/>
    <xf numFmtId="0" fontId="96" fillId="0" borderId="67" applyNumberFormat="0" applyFill="0" applyAlignment="0" applyProtection="0"/>
    <xf numFmtId="0" fontId="1" fillId="0" borderId="0"/>
    <xf numFmtId="0" fontId="1" fillId="0" borderId="0"/>
    <xf numFmtId="0" fontId="1" fillId="0" borderId="0"/>
    <xf numFmtId="0" fontId="1" fillId="0" borderId="0"/>
    <xf numFmtId="0" fontId="41" fillId="0" borderId="0">
      <alignment vertical="top"/>
    </xf>
    <xf numFmtId="0" fontId="1" fillId="0" borderId="0"/>
    <xf numFmtId="0" fontId="133" fillId="0" borderId="0"/>
    <xf numFmtId="0" fontId="89" fillId="58" borderId="53" applyNumberFormat="0" applyFont="0" applyAlignment="0" applyProtection="0"/>
    <xf numFmtId="0" fontId="41"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0" fontId="134" fillId="0" borderId="45"/>
    <xf numFmtId="0" fontId="135" fillId="70" borderId="62" applyNumberFormat="0" applyAlignment="0" applyProtection="0"/>
    <xf numFmtId="0" fontId="68" fillId="0" borderId="0" applyNumberFormat="0" applyFill="0" applyBorder="0" applyAlignment="0" applyProtection="0"/>
    <xf numFmtId="0" fontId="142" fillId="0" borderId="0" applyNumberFormat="0" applyFill="0" applyBorder="0" applyAlignment="0" applyProtection="0"/>
    <xf numFmtId="0" fontId="85" fillId="0" borderId="0" applyNumberFormat="0" applyFill="0" applyBorder="0" applyAlignment="0" applyProtection="0"/>
    <xf numFmtId="0" fontId="143" fillId="0" borderId="49" applyNumberFormat="0" applyFill="0" applyAlignment="0" applyProtection="0"/>
    <xf numFmtId="0" fontId="144" fillId="0" borderId="50" applyNumberFormat="0" applyFill="0" applyAlignment="0" applyProtection="0"/>
    <xf numFmtId="0" fontId="70" fillId="0" borderId="51" applyNumberFormat="0" applyFill="0" applyAlignment="0" applyProtection="0"/>
    <xf numFmtId="0" fontId="70" fillId="0" borderId="0" applyNumberFormat="0" applyFill="0" applyBorder="0" applyAlignment="0" applyProtection="0"/>
    <xf numFmtId="0" fontId="41" fillId="0" borderId="0"/>
    <xf numFmtId="9" fontId="149" fillId="0" borderId="0" applyFont="0" applyFill="0" applyBorder="0" applyAlignment="0" applyProtection="0"/>
    <xf numFmtId="0" fontId="41" fillId="0" borderId="0"/>
    <xf numFmtId="0" fontId="41" fillId="0" borderId="0"/>
    <xf numFmtId="170" fontId="41" fillId="0" borderId="0"/>
    <xf numFmtId="170" fontId="41" fillId="0" borderId="0"/>
    <xf numFmtId="170" fontId="41" fillId="0" borderId="0"/>
    <xf numFmtId="170" fontId="41" fillId="0" borderId="0"/>
    <xf numFmtId="170" fontId="41" fillId="0" borderId="0"/>
    <xf numFmtId="164" fontId="1" fillId="0" borderId="0" applyFont="0" applyFill="0" applyBorder="0" applyAlignment="0" applyProtection="0"/>
    <xf numFmtId="170" fontId="41" fillId="0" borderId="0"/>
    <xf numFmtId="170" fontId="41" fillId="0" borderId="0"/>
    <xf numFmtId="170" fontId="41" fillId="0" borderId="0"/>
    <xf numFmtId="170" fontId="41" fillId="0" borderId="0"/>
    <xf numFmtId="0" fontId="41" fillId="0" borderId="0"/>
    <xf numFmtId="0" fontId="41" fillId="0" borderId="0"/>
    <xf numFmtId="0" fontId="41" fillId="0" borderId="0"/>
    <xf numFmtId="0" fontId="41" fillId="0" borderId="0"/>
    <xf numFmtId="170" fontId="41" fillId="0" borderId="0"/>
    <xf numFmtId="170" fontId="41" fillId="0" borderId="0"/>
    <xf numFmtId="170" fontId="41" fillId="0" borderId="0"/>
    <xf numFmtId="170" fontId="41" fillId="0" borderId="0"/>
    <xf numFmtId="170" fontId="41" fillId="0" borderId="0"/>
    <xf numFmtId="0" fontId="88" fillId="0" borderId="0" applyNumberFormat="0" applyFill="0" applyBorder="0" applyAlignment="0" applyProtection="0"/>
    <xf numFmtId="0" fontId="52" fillId="0" borderId="33" applyNumberFormat="0" applyFill="0" applyAlignment="0" applyProtection="0"/>
    <xf numFmtId="0" fontId="53" fillId="0" borderId="34" applyNumberFormat="0" applyFill="0" applyAlignment="0" applyProtection="0"/>
    <xf numFmtId="0" fontId="54" fillId="0" borderId="35" applyNumberFormat="0" applyFill="0" applyAlignment="0" applyProtection="0"/>
    <xf numFmtId="0" fontId="59" fillId="13" borderId="37"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3" fillId="0" borderId="41" applyNumberFormat="0" applyFill="0" applyAlignment="0" applyProtection="0"/>
    <xf numFmtId="213" fontId="1" fillId="0" borderId="0" applyFont="0" applyFill="0" applyBorder="0" applyAlignment="0" applyProtection="0"/>
    <xf numFmtId="0" fontId="41" fillId="0" borderId="0"/>
    <xf numFmtId="0" fontId="41" fillId="0" borderId="0"/>
    <xf numFmtId="0" fontId="64" fillId="0" borderId="0"/>
    <xf numFmtId="0" fontId="41" fillId="0" borderId="0">
      <alignment horizontal="left" wrapText="1"/>
    </xf>
    <xf numFmtId="0" fontId="41" fillId="0" borderId="0">
      <alignment horizontal="left" wrapText="1"/>
    </xf>
    <xf numFmtId="0" fontId="41" fillId="0" borderId="0">
      <alignment horizontal="left" wrapText="1"/>
    </xf>
    <xf numFmtId="41" fontId="90"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90" fillId="0" borderId="0" applyFont="0" applyFill="0" applyBorder="0" applyAlignment="0" applyProtection="0"/>
    <xf numFmtId="209" fontId="1" fillId="0" borderId="0"/>
    <xf numFmtId="207" fontId="1" fillId="0" borderId="0"/>
    <xf numFmtId="164" fontId="1" fillId="0" borderId="0" applyFont="0" applyFill="0" applyBorder="0" applyAlignment="0" applyProtection="0"/>
    <xf numFmtId="164" fontId="1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1" fillId="0" borderId="0" applyFont="0" applyFill="0" applyBorder="0" applyAlignment="0" applyProtection="0"/>
    <xf numFmtId="209" fontId="57" fillId="11" borderId="0" applyNumberFormat="0" applyBorder="0" applyAlignment="0" applyProtection="0"/>
    <xf numFmtId="0" fontId="1" fillId="0" borderId="0"/>
    <xf numFmtId="209" fontId="1" fillId="0" borderId="0"/>
    <xf numFmtId="0" fontId="1" fillId="0" borderId="0"/>
    <xf numFmtId="0" fontId="150" fillId="0" borderId="0"/>
    <xf numFmtId="0" fontId="1" fillId="0" borderId="0"/>
    <xf numFmtId="0" fontId="1" fillId="0" borderId="0"/>
    <xf numFmtId="9"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1"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87" fillId="0" borderId="0"/>
    <xf numFmtId="9" fontId="151" fillId="0" borderId="0" applyFont="0" applyFill="0" applyBorder="0" applyAlignment="0" applyProtection="0"/>
    <xf numFmtId="0" fontId="41" fillId="0" borderId="0"/>
    <xf numFmtId="0" fontId="41" fillId="0" borderId="0">
      <alignment horizontal="left" wrapText="1"/>
    </xf>
    <xf numFmtId="209" fontId="84" fillId="57" borderId="0" applyNumberFormat="0" applyBorder="0" applyAlignment="0" applyProtection="0"/>
    <xf numFmtId="0" fontId="1" fillId="0" borderId="0"/>
    <xf numFmtId="0" fontId="1" fillId="0" borderId="0"/>
    <xf numFmtId="0" fontId="1" fillId="0" borderId="0"/>
    <xf numFmtId="9" fontId="41" fillId="0" borderId="0" applyFont="0" applyFill="0" applyBorder="0" applyAlignment="0" applyProtection="0"/>
    <xf numFmtId="0" fontId="66" fillId="0" borderId="0" applyNumberFormat="0" applyFill="0" applyBorder="0" applyAlignment="0" applyProtection="0">
      <alignment vertical="top"/>
      <protection locked="0"/>
    </xf>
    <xf numFmtId="43" fontId="41" fillId="0" borderId="0" applyFont="0" applyFill="0" applyBorder="0" applyAlignment="0" applyProtection="0"/>
    <xf numFmtId="43" fontId="41" fillId="0" borderId="0" applyFont="0" applyFill="0" applyBorder="0" applyAlignment="0" applyProtection="0"/>
    <xf numFmtId="0" fontId="41" fillId="0" borderId="0">
      <alignment horizontal="left" wrapText="1"/>
    </xf>
    <xf numFmtId="9" fontId="1" fillId="0" borderId="0" applyFont="0" applyFill="0" applyBorder="0" applyAlignment="0" applyProtection="0"/>
    <xf numFmtId="0" fontId="41" fillId="0" borderId="0">
      <alignment horizontal="left" wrapText="1"/>
    </xf>
    <xf numFmtId="43" fontId="41" fillId="0" borderId="0" applyFont="0" applyFill="0" applyBorder="0" applyAlignment="0" applyProtection="0"/>
    <xf numFmtId="170" fontId="83" fillId="0" borderId="0"/>
    <xf numFmtId="170" fontId="83" fillId="0" borderId="0"/>
    <xf numFmtId="170" fontId="83" fillId="0" borderId="0"/>
    <xf numFmtId="170" fontId="90" fillId="59" borderId="0" applyNumberFormat="0" applyBorder="0" applyAlignment="0" applyProtection="0"/>
    <xf numFmtId="170" fontId="90" fillId="59" borderId="0" applyNumberFormat="0" applyBorder="0" applyAlignment="0" applyProtection="0"/>
    <xf numFmtId="170" fontId="90" fillId="48" borderId="0" applyNumberFormat="0" applyBorder="0" applyAlignment="0" applyProtection="0"/>
    <xf numFmtId="170" fontId="90" fillId="48" borderId="0" applyNumberFormat="0" applyBorder="0" applyAlignment="0" applyProtection="0"/>
    <xf numFmtId="170" fontId="90" fillId="49" borderId="0" applyNumberFormat="0" applyBorder="0" applyAlignment="0" applyProtection="0"/>
    <xf numFmtId="170" fontId="90" fillId="49" borderId="0" applyNumberFormat="0" applyBorder="0" applyAlignment="0" applyProtection="0"/>
    <xf numFmtId="170" fontId="90" fillId="60" borderId="0" applyNumberFormat="0" applyBorder="0" applyAlignment="0" applyProtection="0"/>
    <xf numFmtId="170" fontId="90" fillId="60" borderId="0" applyNumberFormat="0" applyBorder="0" applyAlignment="0" applyProtection="0"/>
    <xf numFmtId="170" fontId="90" fillId="61" borderId="0" applyNumberFormat="0" applyBorder="0" applyAlignment="0" applyProtection="0"/>
    <xf numFmtId="170" fontId="90" fillId="61" borderId="0" applyNumberFormat="0" applyBorder="0" applyAlignment="0" applyProtection="0"/>
    <xf numFmtId="170" fontId="90" fillId="62" borderId="0" applyNumberFormat="0" applyBorder="0" applyAlignment="0" applyProtection="0"/>
    <xf numFmtId="170" fontId="90" fillId="62" borderId="0" applyNumberFormat="0" applyBorder="0" applyAlignment="0" applyProtection="0"/>
    <xf numFmtId="170" fontId="90" fillId="59" borderId="0" applyNumberFormat="0" applyBorder="0" applyAlignment="0" applyProtection="0"/>
    <xf numFmtId="170" fontId="90" fillId="59" borderId="0" applyNumberFormat="0" applyBorder="0" applyAlignment="0" applyProtection="0"/>
    <xf numFmtId="170" fontId="90" fillId="59" borderId="0" applyNumberFormat="0" applyBorder="0" applyAlignment="0" applyProtection="0"/>
    <xf numFmtId="170" fontId="1" fillId="17" borderId="0" applyNumberFormat="0" applyBorder="0" applyAlignment="0" applyProtection="0"/>
    <xf numFmtId="170" fontId="90" fillId="48" borderId="0" applyNumberFormat="0" applyBorder="0" applyAlignment="0" applyProtection="0"/>
    <xf numFmtId="170" fontId="90" fillId="48" borderId="0" applyNumberFormat="0" applyBorder="0" applyAlignment="0" applyProtection="0"/>
    <xf numFmtId="170" fontId="90" fillId="48" borderId="0" applyNumberFormat="0" applyBorder="0" applyAlignment="0" applyProtection="0"/>
    <xf numFmtId="170" fontId="1" fillId="21" borderId="0" applyNumberFormat="0" applyBorder="0" applyAlignment="0" applyProtection="0"/>
    <xf numFmtId="170" fontId="90" fillId="49" borderId="0" applyNumberFormat="0" applyBorder="0" applyAlignment="0" applyProtection="0"/>
    <xf numFmtId="170" fontId="90" fillId="49" borderId="0" applyNumberFormat="0" applyBorder="0" applyAlignment="0" applyProtection="0"/>
    <xf numFmtId="170" fontId="90" fillId="49" borderId="0" applyNumberFormat="0" applyBorder="0" applyAlignment="0" applyProtection="0"/>
    <xf numFmtId="170" fontId="1" fillId="25" borderId="0" applyNumberFormat="0" applyBorder="0" applyAlignment="0" applyProtection="0"/>
    <xf numFmtId="170" fontId="90" fillId="60" borderId="0" applyNumberFormat="0" applyBorder="0" applyAlignment="0" applyProtection="0"/>
    <xf numFmtId="170" fontId="90" fillId="60" borderId="0" applyNumberFormat="0" applyBorder="0" applyAlignment="0" applyProtection="0"/>
    <xf numFmtId="170" fontId="90" fillId="60" borderId="0" applyNumberFormat="0" applyBorder="0" applyAlignment="0" applyProtection="0"/>
    <xf numFmtId="170" fontId="1" fillId="29" borderId="0" applyNumberFormat="0" applyBorder="0" applyAlignment="0" applyProtection="0"/>
    <xf numFmtId="170" fontId="90" fillId="61" borderId="0" applyNumberFormat="0" applyBorder="0" applyAlignment="0" applyProtection="0"/>
    <xf numFmtId="170" fontId="90" fillId="61" borderId="0" applyNumberFormat="0" applyBorder="0" applyAlignment="0" applyProtection="0"/>
    <xf numFmtId="170" fontId="90" fillId="61" borderId="0" applyNumberFormat="0" applyBorder="0" applyAlignment="0" applyProtection="0"/>
    <xf numFmtId="170" fontId="1" fillId="33" borderId="0" applyNumberFormat="0" applyBorder="0" applyAlignment="0" applyProtection="0"/>
    <xf numFmtId="170" fontId="90" fillId="62" borderId="0" applyNumberFormat="0" applyBorder="0" applyAlignment="0" applyProtection="0"/>
    <xf numFmtId="170" fontId="90" fillId="62" borderId="0" applyNumberFormat="0" applyBorder="0" applyAlignment="0" applyProtection="0"/>
    <xf numFmtId="170" fontId="90" fillId="62" borderId="0" applyNumberFormat="0" applyBorder="0" applyAlignment="0" applyProtection="0"/>
    <xf numFmtId="170" fontId="1" fillId="37" borderId="0" applyNumberFormat="0" applyBorder="0" applyAlignment="0" applyProtection="0"/>
    <xf numFmtId="170" fontId="90" fillId="63" borderId="0" applyNumberFormat="0" applyBorder="0" applyAlignment="0" applyProtection="0"/>
    <xf numFmtId="170" fontId="90" fillId="63" borderId="0" applyNumberFormat="0" applyBorder="0" applyAlignment="0" applyProtection="0"/>
    <xf numFmtId="170" fontId="90" fillId="64" borderId="0" applyNumberFormat="0" applyBorder="0" applyAlignment="0" applyProtection="0"/>
    <xf numFmtId="170" fontId="90" fillId="64" borderId="0" applyNumberFormat="0" applyBorder="0" applyAlignment="0" applyProtection="0"/>
    <xf numFmtId="170" fontId="90" fillId="65" borderId="0" applyNumberFormat="0" applyBorder="0" applyAlignment="0" applyProtection="0"/>
    <xf numFmtId="170" fontId="90" fillId="65" borderId="0" applyNumberFormat="0" applyBorder="0" applyAlignment="0" applyProtection="0"/>
    <xf numFmtId="170" fontId="90" fillId="60" borderId="0" applyNumberFormat="0" applyBorder="0" applyAlignment="0" applyProtection="0"/>
    <xf numFmtId="170" fontId="90" fillId="60" borderId="0" applyNumberFormat="0" applyBorder="0" applyAlignment="0" applyProtection="0"/>
    <xf numFmtId="170" fontId="90" fillId="63" borderId="0" applyNumberFormat="0" applyBorder="0" applyAlignment="0" applyProtection="0"/>
    <xf numFmtId="170" fontId="90" fillId="63" borderId="0" applyNumberFormat="0" applyBorder="0" applyAlignment="0" applyProtection="0"/>
    <xf numFmtId="170" fontId="90" fillId="66" borderId="0" applyNumberFormat="0" applyBorder="0" applyAlignment="0" applyProtection="0"/>
    <xf numFmtId="170" fontId="90" fillId="66" borderId="0" applyNumberFormat="0" applyBorder="0" applyAlignment="0" applyProtection="0"/>
    <xf numFmtId="170" fontId="90" fillId="63" borderId="0" applyNumberFormat="0" applyBorder="0" applyAlignment="0" applyProtection="0"/>
    <xf numFmtId="170" fontId="90" fillId="63" borderId="0" applyNumberFormat="0" applyBorder="0" applyAlignment="0" applyProtection="0"/>
    <xf numFmtId="170" fontId="90" fillId="63" borderId="0" applyNumberFormat="0" applyBorder="0" applyAlignment="0" applyProtection="0"/>
    <xf numFmtId="170" fontId="1" fillId="18" borderId="0" applyNumberFormat="0" applyBorder="0" applyAlignment="0" applyProtection="0"/>
    <xf numFmtId="170" fontId="90" fillId="64" borderId="0" applyNumberFormat="0" applyBorder="0" applyAlignment="0" applyProtection="0"/>
    <xf numFmtId="170" fontId="90" fillId="64" borderId="0" applyNumberFormat="0" applyBorder="0" applyAlignment="0" applyProtection="0"/>
    <xf numFmtId="170" fontId="90" fillId="64" borderId="0" applyNumberFormat="0" applyBorder="0" applyAlignment="0" applyProtection="0"/>
    <xf numFmtId="170" fontId="1" fillId="22" borderId="0" applyNumberFormat="0" applyBorder="0" applyAlignment="0" applyProtection="0"/>
    <xf numFmtId="170" fontId="90" fillId="65" borderId="0" applyNumberFormat="0" applyBorder="0" applyAlignment="0" applyProtection="0"/>
    <xf numFmtId="170" fontId="90" fillId="65" borderId="0" applyNumberFormat="0" applyBorder="0" applyAlignment="0" applyProtection="0"/>
    <xf numFmtId="170" fontId="90" fillId="65" borderId="0" applyNumberFormat="0" applyBorder="0" applyAlignment="0" applyProtection="0"/>
    <xf numFmtId="170" fontId="1" fillId="26" borderId="0" applyNumberFormat="0" applyBorder="0" applyAlignment="0" applyProtection="0"/>
    <xf numFmtId="170" fontId="90" fillId="60" borderId="0" applyNumberFormat="0" applyBorder="0" applyAlignment="0" applyProtection="0"/>
    <xf numFmtId="170" fontId="90" fillId="60" borderId="0" applyNumberFormat="0" applyBorder="0" applyAlignment="0" applyProtection="0"/>
    <xf numFmtId="170" fontId="90" fillId="60" borderId="0" applyNumberFormat="0" applyBorder="0" applyAlignment="0" applyProtection="0"/>
    <xf numFmtId="170" fontId="1" fillId="30" borderId="0" applyNumberFormat="0" applyBorder="0" applyAlignment="0" applyProtection="0"/>
    <xf numFmtId="170" fontId="90" fillId="63" borderId="0" applyNumberFormat="0" applyBorder="0" applyAlignment="0" applyProtection="0"/>
    <xf numFmtId="170" fontId="90" fillId="63" borderId="0" applyNumberFormat="0" applyBorder="0" applyAlignment="0" applyProtection="0"/>
    <xf numFmtId="170" fontId="90" fillId="63" borderId="0" applyNumberFormat="0" applyBorder="0" applyAlignment="0" applyProtection="0"/>
    <xf numFmtId="170" fontId="1" fillId="34" borderId="0" applyNumberFormat="0" applyBorder="0" applyAlignment="0" applyProtection="0"/>
    <xf numFmtId="170" fontId="90" fillId="66" borderId="0" applyNumberFormat="0" applyBorder="0" applyAlignment="0" applyProtection="0"/>
    <xf numFmtId="170" fontId="90" fillId="66" borderId="0" applyNumberFormat="0" applyBorder="0" applyAlignment="0" applyProtection="0"/>
    <xf numFmtId="170" fontId="90" fillId="66" borderId="0" applyNumberFormat="0" applyBorder="0" applyAlignment="0" applyProtection="0"/>
    <xf numFmtId="170" fontId="1" fillId="38" borderId="0" applyNumberFormat="0" applyBorder="0" applyAlignment="0" applyProtection="0"/>
    <xf numFmtId="170" fontId="75" fillId="67" borderId="0" applyNumberFormat="0" applyBorder="0" applyAlignment="0" applyProtection="0"/>
    <xf numFmtId="170" fontId="75" fillId="64" borderId="0" applyNumberFormat="0" applyBorder="0" applyAlignment="0" applyProtection="0"/>
    <xf numFmtId="170" fontId="75" fillId="65" borderId="0" applyNumberFormat="0" applyBorder="0" applyAlignment="0" applyProtection="0"/>
    <xf numFmtId="170" fontId="75" fillId="50" borderId="0" applyNumberFormat="0" applyBorder="0" applyAlignment="0" applyProtection="0"/>
    <xf numFmtId="0" fontId="41" fillId="0" borderId="0">
      <alignment horizontal="left" wrapText="1"/>
    </xf>
    <xf numFmtId="170" fontId="75" fillId="51" borderId="0" applyNumberFormat="0" applyBorder="0" applyAlignment="0" applyProtection="0"/>
    <xf numFmtId="170" fontId="75" fillId="68" borderId="0" applyNumberFormat="0" applyBorder="0" applyAlignment="0" applyProtection="0"/>
    <xf numFmtId="170" fontId="75" fillId="67" borderId="0" applyNumberFormat="0" applyBorder="0" applyAlignment="0" applyProtection="0"/>
    <xf numFmtId="170" fontId="75" fillId="67" borderId="0" applyNumberFormat="0" applyBorder="0" applyAlignment="0" applyProtection="0"/>
    <xf numFmtId="170" fontId="75" fillId="67" borderId="0" applyNumberFormat="0" applyBorder="0" applyAlignment="0" applyProtection="0"/>
    <xf numFmtId="170" fontId="75" fillId="64" borderId="0" applyNumberFormat="0" applyBorder="0" applyAlignment="0" applyProtection="0"/>
    <xf numFmtId="170" fontId="75" fillId="64" borderId="0" applyNumberFormat="0" applyBorder="0" applyAlignment="0" applyProtection="0"/>
    <xf numFmtId="170" fontId="75" fillId="64" borderId="0" applyNumberFormat="0" applyBorder="0" applyAlignment="0" applyProtection="0"/>
    <xf numFmtId="170" fontId="75" fillId="65" borderId="0" applyNumberFormat="0" applyBorder="0" applyAlignment="0" applyProtection="0"/>
    <xf numFmtId="170" fontId="75" fillId="65" borderId="0" applyNumberFormat="0" applyBorder="0" applyAlignment="0" applyProtection="0"/>
    <xf numFmtId="170" fontId="75" fillId="65" borderId="0" applyNumberFormat="0" applyBorder="0" applyAlignment="0" applyProtection="0"/>
    <xf numFmtId="170" fontId="75" fillId="50" borderId="0" applyNumberFormat="0" applyBorder="0" applyAlignment="0" applyProtection="0"/>
    <xf numFmtId="170" fontId="75" fillId="50" borderId="0" applyNumberFormat="0" applyBorder="0" applyAlignment="0" applyProtection="0"/>
    <xf numFmtId="170" fontId="75" fillId="50" borderId="0" applyNumberFormat="0" applyBorder="0" applyAlignment="0" applyProtection="0"/>
    <xf numFmtId="170" fontId="75" fillId="51" borderId="0" applyNumberFormat="0" applyBorder="0" applyAlignment="0" applyProtection="0"/>
    <xf numFmtId="170" fontId="75" fillId="51" borderId="0" applyNumberFormat="0" applyBorder="0" applyAlignment="0" applyProtection="0"/>
    <xf numFmtId="170" fontId="75" fillId="51" borderId="0" applyNumberFormat="0" applyBorder="0" applyAlignment="0" applyProtection="0"/>
    <xf numFmtId="170" fontId="75" fillId="68" borderId="0" applyNumberFormat="0" applyBorder="0" applyAlignment="0" applyProtection="0"/>
    <xf numFmtId="170" fontId="75" fillId="68" borderId="0" applyNumberFormat="0" applyBorder="0" applyAlignment="0" applyProtection="0"/>
    <xf numFmtId="170" fontId="75" fillId="68" borderId="0" applyNumberFormat="0" applyBorder="0" applyAlignment="0" applyProtection="0"/>
    <xf numFmtId="170" fontId="75" fillId="52" borderId="0" applyNumberFormat="0" applyBorder="0" applyAlignment="0" applyProtection="0"/>
    <xf numFmtId="170" fontId="75" fillId="53" borderId="0" applyNumberFormat="0" applyBorder="0" applyAlignment="0" applyProtection="0"/>
    <xf numFmtId="170" fontId="75" fillId="54" borderId="0" applyNumberFormat="0" applyBorder="0" applyAlignment="0" applyProtection="0"/>
    <xf numFmtId="170" fontId="75" fillId="50" borderId="0" applyNumberFormat="0" applyBorder="0" applyAlignment="0" applyProtection="0"/>
    <xf numFmtId="170" fontId="75" fillId="51" borderId="0" applyNumberFormat="0" applyBorder="0" applyAlignment="0" applyProtection="0"/>
    <xf numFmtId="170" fontId="75" fillId="55" borderId="0" applyNumberFormat="0" applyBorder="0" applyAlignment="0" applyProtection="0"/>
    <xf numFmtId="170" fontId="98" fillId="0" borderId="0"/>
    <xf numFmtId="170" fontId="76" fillId="48" borderId="0" applyNumberFormat="0" applyBorder="0" applyAlignment="0" applyProtection="0"/>
    <xf numFmtId="170" fontId="101" fillId="49" borderId="0" applyNumberFormat="0" applyBorder="0" applyAlignment="0" applyProtection="0"/>
    <xf numFmtId="170" fontId="102" fillId="0" borderId="0" applyNumberFormat="0" applyFill="0" applyBorder="0" applyAlignment="0" applyProtection="0"/>
    <xf numFmtId="170" fontId="103" fillId="0" borderId="0">
      <alignment vertical="center"/>
    </xf>
    <xf numFmtId="170" fontId="103" fillId="0" borderId="0">
      <alignment vertical="center"/>
    </xf>
    <xf numFmtId="170" fontId="103" fillId="0" borderId="0">
      <alignment vertical="center"/>
    </xf>
    <xf numFmtId="170" fontId="103" fillId="0" borderId="0">
      <alignment vertical="center"/>
    </xf>
    <xf numFmtId="170" fontId="78" fillId="49" borderId="0" applyNumberFormat="0" applyBorder="0" applyAlignment="0" applyProtection="0"/>
    <xf numFmtId="170" fontId="78" fillId="49" borderId="0" applyNumberFormat="0" applyBorder="0" applyAlignment="0" applyProtection="0"/>
    <xf numFmtId="170" fontId="78" fillId="49" borderId="0" applyNumberFormat="0" applyBorder="0" applyAlignment="0" applyProtection="0"/>
    <xf numFmtId="170" fontId="105" fillId="0" borderId="0"/>
    <xf numFmtId="170" fontId="107" fillId="70" borderId="56" applyNumberFormat="0" applyAlignment="0" applyProtection="0"/>
    <xf numFmtId="170" fontId="106" fillId="44" borderId="0"/>
    <xf numFmtId="170" fontId="91" fillId="70" borderId="56" applyNumberFormat="0" applyAlignment="0" applyProtection="0"/>
    <xf numFmtId="170" fontId="91" fillId="70" borderId="56" applyNumberFormat="0" applyAlignment="0" applyProtection="0"/>
    <xf numFmtId="170" fontId="91" fillId="70" borderId="56" applyNumberFormat="0" applyAlignment="0" applyProtection="0"/>
    <xf numFmtId="170" fontId="91" fillId="70" borderId="56" applyNumberFormat="0" applyAlignment="0" applyProtection="0"/>
    <xf numFmtId="170" fontId="83" fillId="0" borderId="0"/>
    <xf numFmtId="170" fontId="83" fillId="0" borderId="0"/>
    <xf numFmtId="170" fontId="83" fillId="0" borderId="0"/>
    <xf numFmtId="170" fontId="83" fillId="0" borderId="0"/>
    <xf numFmtId="170" fontId="108" fillId="56" borderId="48" applyNumberFormat="0" applyAlignment="0" applyProtection="0"/>
    <xf numFmtId="170" fontId="109" fillId="0" borderId="52" applyNumberFormat="0" applyFill="0" applyAlignment="0" applyProtection="0"/>
    <xf numFmtId="170" fontId="77" fillId="56" borderId="48" applyNumberFormat="0" applyAlignment="0" applyProtection="0"/>
    <xf numFmtId="170" fontId="77" fillId="56" borderId="48" applyNumberFormat="0" applyAlignment="0" applyProtection="0"/>
    <xf numFmtId="170" fontId="77" fillId="56" borderId="48" applyNumberFormat="0" applyAlignment="0" applyProtection="0"/>
    <xf numFmtId="170" fontId="82" fillId="0" borderId="52" applyNumberFormat="0" applyFill="0" applyAlignment="0" applyProtection="0"/>
    <xf numFmtId="170" fontId="82" fillId="0" borderId="52" applyNumberFormat="0" applyFill="0" applyAlignment="0" applyProtection="0"/>
    <xf numFmtId="170" fontId="82" fillId="0" borderId="52" applyNumberFormat="0" applyFill="0" applyAlignment="0" applyProtection="0"/>
    <xf numFmtId="170" fontId="77" fillId="56" borderId="48" applyNumberFormat="0" applyAlignment="0" applyProtection="0"/>
    <xf numFmtId="170" fontId="105" fillId="0" borderId="57"/>
    <xf numFmtId="170" fontId="105" fillId="0" borderId="57"/>
    <xf numFmtId="170" fontId="81" fillId="0" borderId="0" applyNumberFormat="0" applyFill="0" applyBorder="0" applyAlignment="0" applyProtection="0"/>
    <xf numFmtId="170" fontId="81" fillId="0" borderId="0" applyNumberFormat="0" applyFill="0" applyBorder="0" applyAlignment="0" applyProtection="0"/>
    <xf numFmtId="170" fontId="81" fillId="0" borderId="0" applyNumberFormat="0" applyFill="0" applyBorder="0" applyAlignment="0" applyProtection="0"/>
    <xf numFmtId="170" fontId="75" fillId="52" borderId="0" applyNumberFormat="0" applyBorder="0" applyAlignment="0" applyProtection="0"/>
    <xf numFmtId="170" fontId="75" fillId="52" borderId="0" applyNumberFormat="0" applyBorder="0" applyAlignment="0" applyProtection="0"/>
    <xf numFmtId="170" fontId="75" fillId="52" borderId="0" applyNumberFormat="0" applyBorder="0" applyAlignment="0" applyProtection="0"/>
    <xf numFmtId="170" fontId="75" fillId="53" borderId="0" applyNumberFormat="0" applyBorder="0" applyAlignment="0" applyProtection="0"/>
    <xf numFmtId="170" fontId="75" fillId="53" borderId="0" applyNumberFormat="0" applyBorder="0" applyAlignment="0" applyProtection="0"/>
    <xf numFmtId="170" fontId="75" fillId="53" borderId="0" applyNumberFormat="0" applyBorder="0" applyAlignment="0" applyProtection="0"/>
    <xf numFmtId="170" fontId="75" fillId="54" borderId="0" applyNumberFormat="0" applyBorder="0" applyAlignment="0" applyProtection="0"/>
    <xf numFmtId="170" fontId="75" fillId="54" borderId="0" applyNumberFormat="0" applyBorder="0" applyAlignment="0" applyProtection="0"/>
    <xf numFmtId="170" fontId="75" fillId="54" borderId="0" applyNumberFormat="0" applyBorder="0" applyAlignment="0" applyProtection="0"/>
    <xf numFmtId="170" fontId="75" fillId="50" borderId="0" applyNumberFormat="0" applyBorder="0" applyAlignment="0" applyProtection="0"/>
    <xf numFmtId="170" fontId="75" fillId="50" borderId="0" applyNumberFormat="0" applyBorder="0" applyAlignment="0" applyProtection="0"/>
    <xf numFmtId="170" fontId="75" fillId="50" borderId="0" applyNumberFormat="0" applyBorder="0" applyAlignment="0" applyProtection="0"/>
    <xf numFmtId="170" fontId="75" fillId="51" borderId="0" applyNumberFormat="0" applyBorder="0" applyAlignment="0" applyProtection="0"/>
    <xf numFmtId="170" fontId="75" fillId="51" borderId="0" applyNumberFormat="0" applyBorder="0" applyAlignment="0" applyProtection="0"/>
    <xf numFmtId="170" fontId="75" fillId="51" borderId="0" applyNumberFormat="0" applyBorder="0" applyAlignment="0" applyProtection="0"/>
    <xf numFmtId="170" fontId="75" fillId="55" borderId="0" applyNumberFormat="0" applyBorder="0" applyAlignment="0" applyProtection="0"/>
    <xf numFmtId="170" fontId="75" fillId="55" borderId="0" applyNumberFormat="0" applyBorder="0" applyAlignment="0" applyProtection="0"/>
    <xf numFmtId="170" fontId="75" fillId="55" borderId="0" applyNumberFormat="0" applyBorder="0" applyAlignment="0" applyProtection="0"/>
    <xf numFmtId="170" fontId="92" fillId="62" borderId="56" applyNumberFormat="0" applyAlignment="0" applyProtection="0"/>
    <xf numFmtId="170" fontId="92" fillId="62" borderId="56" applyNumberFormat="0" applyAlignment="0" applyProtection="0"/>
    <xf numFmtId="170" fontId="92" fillId="62" borderId="56" applyNumberFormat="0" applyAlignment="0" applyProtection="0"/>
    <xf numFmtId="170" fontId="89" fillId="0" borderId="0">
      <alignment vertical="top"/>
    </xf>
    <xf numFmtId="170" fontId="83" fillId="0" borderId="0"/>
    <xf numFmtId="170" fontId="95" fillId="0" borderId="0" applyNumberFormat="0" applyFill="0" applyBorder="0" applyAlignment="0" applyProtection="0"/>
    <xf numFmtId="170" fontId="116" fillId="0" borderId="0" applyNumberFormat="0" applyFill="0" applyBorder="0" applyAlignment="0" applyProtection="0">
      <alignment vertical="top"/>
      <protection locked="0"/>
    </xf>
    <xf numFmtId="170" fontId="116" fillId="0" borderId="0" applyNumberFormat="0" applyFill="0" applyBorder="0" applyAlignment="0" applyProtection="0">
      <alignment vertical="top"/>
      <protection locked="0"/>
    </xf>
    <xf numFmtId="170" fontId="116" fillId="0" borderId="0" applyNumberFormat="0" applyFill="0" applyBorder="0" applyAlignment="0" applyProtection="0">
      <alignment vertical="top"/>
      <protection locked="0"/>
    </xf>
    <xf numFmtId="170" fontId="115" fillId="0" borderId="0" applyNumberFormat="0" applyFill="0" applyBorder="0" applyAlignment="0" applyProtection="0">
      <alignment vertical="top"/>
      <protection locked="0"/>
    </xf>
    <xf numFmtId="170" fontId="118" fillId="74" borderId="0"/>
    <xf numFmtId="170" fontId="78" fillId="49" borderId="0" applyNumberFormat="0" applyBorder="0" applyAlignment="0" applyProtection="0"/>
    <xf numFmtId="170" fontId="79" fillId="0" borderId="49" applyNumberFormat="0" applyFill="0" applyAlignment="0" applyProtection="0"/>
    <xf numFmtId="170" fontId="80" fillId="0" borderId="50" applyNumberFormat="0" applyFill="0" applyAlignment="0" applyProtection="0"/>
    <xf numFmtId="170" fontId="81" fillId="0" borderId="51" applyNumberFormat="0" applyFill="0" applyAlignment="0" applyProtection="0"/>
    <xf numFmtId="170" fontId="81" fillId="0" borderId="0" applyNumberFormat="0" applyFill="0" applyBorder="0" applyAlignment="0" applyProtection="0"/>
    <xf numFmtId="170" fontId="121" fillId="0" borderId="0" applyNumberFormat="0" applyFill="0" applyBorder="0" applyAlignment="0" applyProtection="0">
      <alignment vertical="top"/>
      <protection locked="0"/>
    </xf>
    <xf numFmtId="170" fontId="120" fillId="0" borderId="0" applyNumberFormat="0" applyFill="0" applyBorder="0" applyAlignment="0" applyProtection="0">
      <alignment vertical="top"/>
      <protection locked="0"/>
    </xf>
    <xf numFmtId="170" fontId="122" fillId="48" borderId="0" applyNumberFormat="0" applyBorder="0" applyAlignment="0" applyProtection="0"/>
    <xf numFmtId="170" fontId="76" fillId="48" borderId="0" applyNumberFormat="0" applyBorder="0" applyAlignment="0" applyProtection="0"/>
    <xf numFmtId="170" fontId="76" fillId="48" borderId="0" applyNumberFormat="0" applyBorder="0" applyAlignment="0" applyProtection="0"/>
    <xf numFmtId="170" fontId="76" fillId="48" borderId="0" applyNumberFormat="0" applyBorder="0" applyAlignment="0" applyProtection="0"/>
    <xf numFmtId="170" fontId="92" fillId="62" borderId="56" applyNumberFormat="0" applyAlignment="0" applyProtection="0"/>
    <xf numFmtId="170" fontId="123" fillId="0" borderId="0">
      <protection locked="0"/>
    </xf>
    <xf numFmtId="170" fontId="82" fillId="0" borderId="52" applyNumberFormat="0" applyFill="0" applyAlignment="0" applyProtection="0"/>
    <xf numFmtId="43" fontId="41" fillId="0" borderId="0" applyFont="0" applyFill="0" applyBorder="0" applyAlignment="0" applyProtection="0"/>
    <xf numFmtId="164"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0" fontId="84" fillId="57" borderId="0" applyNumberFormat="0" applyBorder="0" applyAlignment="0" applyProtection="0"/>
    <xf numFmtId="170" fontId="84" fillId="57" borderId="0" applyNumberFormat="0" applyBorder="0" applyAlignment="0" applyProtection="0"/>
    <xf numFmtId="170" fontId="103" fillId="0" borderId="0"/>
    <xf numFmtId="170" fontId="103" fillId="0" borderId="0"/>
    <xf numFmtId="170" fontId="1" fillId="0" borderId="0"/>
    <xf numFmtId="170" fontId="1" fillId="0" borderId="0"/>
    <xf numFmtId="170" fontId="41" fillId="0" borderId="0"/>
    <xf numFmtId="170" fontId="150" fillId="0" borderId="0"/>
    <xf numFmtId="0" fontId="1" fillId="0" borderId="0"/>
    <xf numFmtId="170" fontId="1" fillId="0" borderId="0"/>
    <xf numFmtId="0" fontId="4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1" fillId="0" borderId="0"/>
    <xf numFmtId="170" fontId="1" fillId="0" borderId="0"/>
    <xf numFmtId="170" fontId="1" fillId="0" borderId="0"/>
    <xf numFmtId="0" fontId="1" fillId="0" borderId="0"/>
    <xf numFmtId="0" fontId="41" fillId="0" borderId="0">
      <alignment horizontal="left" wrapText="1"/>
    </xf>
    <xf numFmtId="0" fontId="1" fillId="0" borderId="0"/>
    <xf numFmtId="0" fontId="41" fillId="0" borderId="0">
      <alignment horizontal="left" wrapText="1"/>
    </xf>
    <xf numFmtId="0" fontId="1" fillId="0" borderId="0"/>
    <xf numFmtId="0" fontId="41" fillId="0" borderId="0">
      <alignment horizontal="left" wrapText="1"/>
    </xf>
    <xf numFmtId="0" fontId="1" fillId="0" borderId="0"/>
    <xf numFmtId="0" fontId="41" fillId="0" borderId="0">
      <alignment horizontal="left" wrapText="1"/>
    </xf>
    <xf numFmtId="0" fontId="1" fillId="0" borderId="0"/>
    <xf numFmtId="0" fontId="41" fillId="0" borderId="0">
      <alignment horizontal="left" wrapText="1"/>
    </xf>
    <xf numFmtId="0" fontId="1" fillId="0" borderId="0"/>
    <xf numFmtId="0" fontId="41" fillId="0" borderId="0">
      <alignment horizontal="left" wrapText="1"/>
    </xf>
    <xf numFmtId="0" fontId="1" fillId="0" borderId="0"/>
    <xf numFmtId="0" fontId="41" fillId="0" borderId="0">
      <alignment horizontal="left" wrapText="1"/>
    </xf>
    <xf numFmtId="0" fontId="1" fillId="0" borderId="0"/>
    <xf numFmtId="0" fontId="41" fillId="0" borderId="0">
      <alignment horizontal="left" wrapText="1"/>
    </xf>
    <xf numFmtId="0" fontId="1" fillId="0" borderId="0"/>
    <xf numFmtId="0" fontId="41" fillId="0" borderId="0">
      <alignment horizontal="left" wrapText="1"/>
    </xf>
    <xf numFmtId="0" fontId="1" fillId="0" borderId="0"/>
    <xf numFmtId="0" fontId="41" fillId="0" borderId="0">
      <alignment horizontal="left" wrapText="1"/>
    </xf>
    <xf numFmtId="170" fontId="1" fillId="0" borderId="0"/>
    <xf numFmtId="170" fontId="1" fillId="0" borderId="0"/>
    <xf numFmtId="0" fontId="1" fillId="0" borderId="0"/>
    <xf numFmtId="0" fontId="41" fillId="0" borderId="0">
      <alignment horizontal="left" wrapText="1"/>
    </xf>
    <xf numFmtId="0" fontId="1" fillId="0" borderId="0"/>
    <xf numFmtId="0" fontId="41" fillId="0" borderId="0">
      <alignment horizontal="left" wrapText="1"/>
    </xf>
    <xf numFmtId="0" fontId="1" fillId="0" borderId="0"/>
    <xf numFmtId="0" fontId="41" fillId="0" borderId="0">
      <alignment horizontal="left" wrapText="1"/>
    </xf>
    <xf numFmtId="0" fontId="1" fillId="0" borderId="0"/>
    <xf numFmtId="0" fontId="41" fillId="0" borderId="0">
      <alignment horizontal="left" wrapText="1"/>
    </xf>
    <xf numFmtId="0" fontId="1" fillId="0" borderId="0"/>
    <xf numFmtId="0" fontId="41" fillId="0" borderId="0">
      <alignment horizontal="left" wrapText="1"/>
    </xf>
    <xf numFmtId="0" fontId="1" fillId="0" borderId="0"/>
    <xf numFmtId="0" fontId="41" fillId="0" borderId="0">
      <alignment horizontal="left" wrapText="1"/>
    </xf>
    <xf numFmtId="170" fontId="41" fillId="0" borderId="0"/>
    <xf numFmtId="0" fontId="41" fillId="0" borderId="0">
      <alignment horizontal="left" wrapText="1"/>
    </xf>
    <xf numFmtId="170" fontId="4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33" fillId="0" borderId="0"/>
    <xf numFmtId="170" fontId="89" fillId="58" borderId="53" applyNumberFormat="0" applyFont="0" applyAlignment="0" applyProtection="0"/>
    <xf numFmtId="170" fontId="90" fillId="58" borderId="53" applyNumberFormat="0" applyFont="0" applyAlignment="0" applyProtection="0"/>
    <xf numFmtId="170" fontId="90" fillId="58" borderId="53" applyNumberFormat="0" applyFont="0" applyAlignment="0" applyProtection="0"/>
    <xf numFmtId="170" fontId="134" fillId="0" borderId="45"/>
    <xf numFmtId="170" fontId="93" fillId="70" borderId="62" applyNumberFormat="0" applyAlignment="0" applyProtection="0"/>
    <xf numFmtId="0" fontId="93" fillId="70" borderId="62" applyNumberFormat="0" applyAlignment="0" applyProtection="0"/>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170" fontId="135" fillId="70" borderId="62" applyNumberFormat="0" applyAlignment="0" applyProtection="0"/>
    <xf numFmtId="170" fontId="93" fillId="70" borderId="62" applyNumberFormat="0" applyAlignment="0" applyProtection="0"/>
    <xf numFmtId="170" fontId="93" fillId="70" borderId="62" applyNumberFormat="0" applyAlignment="0" applyProtection="0"/>
    <xf numFmtId="170" fontId="93" fillId="70" borderId="62" applyNumberFormat="0" applyAlignment="0" applyProtection="0"/>
    <xf numFmtId="170" fontId="68" fillId="0" borderId="0" applyNumberFormat="0" applyFill="0" applyBorder="0" applyAlignment="0" applyProtection="0"/>
    <xf numFmtId="170" fontId="142" fillId="0" borderId="0" applyNumberFormat="0" applyFill="0" applyBorder="0" applyAlignment="0" applyProtection="0"/>
    <xf numFmtId="170" fontId="94" fillId="0" borderId="0" applyNumberFormat="0" applyFill="0" applyBorder="0" applyAlignment="0" applyProtection="0"/>
    <xf numFmtId="170" fontId="94" fillId="0" borderId="0" applyNumberFormat="0" applyFill="0" applyBorder="0" applyAlignment="0" applyProtection="0"/>
    <xf numFmtId="170" fontId="94" fillId="0" borderId="0" applyNumberFormat="0" applyFill="0" applyBorder="0" applyAlignment="0" applyProtection="0"/>
    <xf numFmtId="170" fontId="95" fillId="0" borderId="0" applyNumberFormat="0" applyFill="0" applyBorder="0" applyAlignment="0" applyProtection="0"/>
    <xf numFmtId="170" fontId="95" fillId="0" borderId="0" applyNumberFormat="0" applyFill="0" applyBorder="0" applyAlignment="0" applyProtection="0"/>
    <xf numFmtId="170" fontId="95" fillId="0" borderId="0" applyNumberFormat="0" applyFill="0" applyBorder="0" applyAlignment="0" applyProtection="0"/>
    <xf numFmtId="170" fontId="85" fillId="0" borderId="0" applyNumberFormat="0" applyFill="0" applyBorder="0" applyAlignment="0" applyProtection="0"/>
    <xf numFmtId="0" fontId="85" fillId="0" borderId="0" applyNumberFormat="0" applyFill="0" applyBorder="0" applyAlignment="0" applyProtection="0"/>
    <xf numFmtId="170" fontId="143" fillId="0" borderId="49" applyNumberFormat="0" applyFill="0" applyAlignment="0" applyProtection="0"/>
    <xf numFmtId="170" fontId="144" fillId="0" borderId="50" applyNumberFormat="0" applyFill="0" applyAlignment="0" applyProtection="0"/>
    <xf numFmtId="170" fontId="70" fillId="0" borderId="51" applyNumberFormat="0" applyFill="0" applyAlignment="0" applyProtection="0"/>
    <xf numFmtId="170" fontId="70" fillId="0" borderId="0" applyNumberFormat="0" applyFill="0" applyBorder="0" applyAlignment="0" applyProtection="0"/>
    <xf numFmtId="170" fontId="85" fillId="0" borderId="0" applyNumberFormat="0" applyFill="0" applyBorder="0" applyAlignment="0" applyProtection="0"/>
    <xf numFmtId="170" fontId="79" fillId="0" borderId="49" applyNumberFormat="0" applyFill="0" applyAlignment="0" applyProtection="0"/>
    <xf numFmtId="170" fontId="79" fillId="0" borderId="49" applyNumberFormat="0" applyFill="0" applyAlignment="0" applyProtection="0"/>
    <xf numFmtId="170" fontId="79" fillId="0" borderId="49" applyNumberFormat="0" applyFill="0" applyAlignment="0" applyProtection="0"/>
    <xf numFmtId="170" fontId="80" fillId="0" borderId="50" applyNumberFormat="0" applyFill="0" applyAlignment="0" applyProtection="0"/>
    <xf numFmtId="170" fontId="80" fillId="0" borderId="50" applyNumberFormat="0" applyFill="0" applyAlignment="0" applyProtection="0"/>
    <xf numFmtId="170" fontId="80" fillId="0" borderId="50" applyNumberFormat="0" applyFill="0" applyAlignment="0" applyProtection="0"/>
    <xf numFmtId="170" fontId="81" fillId="0" borderId="51" applyNumberFormat="0" applyFill="0" applyAlignment="0" applyProtection="0"/>
    <xf numFmtId="170" fontId="81" fillId="0" borderId="51" applyNumberFormat="0" applyFill="0" applyAlignment="0" applyProtection="0"/>
    <xf numFmtId="170" fontId="81" fillId="0" borderId="51" applyNumberFormat="0" applyFill="0" applyAlignment="0" applyProtection="0"/>
    <xf numFmtId="170" fontId="85" fillId="0" borderId="0" applyNumberFormat="0" applyFill="0" applyBorder="0" applyAlignment="0" applyProtection="0"/>
    <xf numFmtId="170" fontId="85" fillId="0" borderId="0" applyNumberFormat="0" applyFill="0" applyBorder="0" applyAlignment="0" applyProtection="0"/>
    <xf numFmtId="170" fontId="85" fillId="0" borderId="0" applyNumberFormat="0" applyFill="0" applyBorder="0" applyAlignment="0" applyProtection="0"/>
    <xf numFmtId="170" fontId="96" fillId="0" borderId="67" applyNumberFormat="0" applyFill="0" applyAlignment="0" applyProtection="0"/>
    <xf numFmtId="170" fontId="96" fillId="0" borderId="67" applyNumberFormat="0" applyFill="0" applyAlignment="0" applyProtection="0"/>
    <xf numFmtId="170" fontId="96" fillId="0" borderId="67" applyNumberFormat="0" applyFill="0" applyAlignment="0" applyProtection="0"/>
    <xf numFmtId="170" fontId="94" fillId="0" borderId="0" applyNumberFormat="0" applyFill="0" applyBorder="0" applyAlignment="0" applyProtection="0"/>
    <xf numFmtId="0" fontId="94" fillId="0" borderId="0" applyNumberForma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170" fontId="1" fillId="0" borderId="0"/>
    <xf numFmtId="170" fontId="1" fillId="0" borderId="0"/>
    <xf numFmtId="43" fontId="41" fillId="0" borderId="0" applyFont="0" applyFill="0" applyBorder="0" applyAlignment="0" applyProtection="0"/>
    <xf numFmtId="43" fontId="4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43" fontId="156" fillId="0" borderId="0" applyFont="0" applyFill="0" applyBorder="0" applyAlignment="0" applyProtection="0"/>
    <xf numFmtId="0" fontId="41" fillId="0" borderId="0">
      <alignment vertical="top"/>
    </xf>
    <xf numFmtId="0" fontId="89" fillId="0" borderId="0"/>
    <xf numFmtId="0" fontId="89" fillId="0" borderId="0"/>
    <xf numFmtId="0" fontId="41" fillId="0" borderId="0"/>
    <xf numFmtId="0" fontId="41" fillId="0" borderId="0">
      <alignment vertical="top"/>
    </xf>
    <xf numFmtId="0" fontId="41" fillId="0" borderId="0">
      <alignment vertical="top"/>
    </xf>
    <xf numFmtId="0" fontId="156" fillId="0" borderId="0"/>
    <xf numFmtId="0" fontId="1" fillId="15" borderId="40" applyNumberFormat="0" applyFont="0" applyAlignment="0" applyProtection="0"/>
    <xf numFmtId="0" fontId="59" fillId="13" borderId="37" applyNumberFormat="0" applyAlignment="0" applyProtection="0"/>
    <xf numFmtId="0" fontId="88" fillId="0" borderId="0" applyNumberFormat="0" applyFill="0" applyBorder="0" applyAlignment="0" applyProtection="0"/>
    <xf numFmtId="0" fontId="3" fillId="0" borderId="41" applyNumberFormat="0" applyFill="0" applyAlignment="0" applyProtection="0"/>
    <xf numFmtId="0" fontId="62" fillId="0" borderId="0" applyNumberFormat="0" applyFill="0" applyBorder="0" applyAlignment="0" applyProtection="0"/>
    <xf numFmtId="0" fontId="1" fillId="0" borderId="0"/>
    <xf numFmtId="0" fontId="1" fillId="0" borderId="0"/>
    <xf numFmtId="0" fontId="41" fillId="0" borderId="0">
      <alignment vertical="top"/>
    </xf>
    <xf numFmtId="0" fontId="1" fillId="0" borderId="0"/>
    <xf numFmtId="0" fontId="1" fillId="0" borderId="0"/>
    <xf numFmtId="0" fontId="133" fillId="0" borderId="0"/>
    <xf numFmtId="170" fontId="90" fillId="58" borderId="53" applyNumberFormat="0" applyFont="0" applyAlignment="0" applyProtection="0"/>
    <xf numFmtId="170" fontId="93" fillId="70" borderId="62" applyNumberFormat="0" applyAlignment="0" applyProtection="0"/>
    <xf numFmtId="170" fontId="85" fillId="0" borderId="0" applyNumberFormat="0" applyFill="0" applyBorder="0" applyAlignment="0" applyProtection="0"/>
    <xf numFmtId="0" fontId="96" fillId="0" borderId="67" applyNumberFormat="0" applyFill="0" applyAlignment="0" applyProtection="0"/>
    <xf numFmtId="170" fontId="94" fillId="0" borderId="0" applyNumberFormat="0" applyFill="0" applyBorder="0" applyAlignment="0" applyProtection="0"/>
    <xf numFmtId="214" fontId="41" fillId="0" borderId="0" applyFont="0" applyFill="0" applyBorder="0" applyAlignment="0" applyProtection="0"/>
    <xf numFmtId="0" fontId="1" fillId="0" borderId="0"/>
    <xf numFmtId="0" fontId="41" fillId="0" borderId="0">
      <alignment vertical="top"/>
    </xf>
    <xf numFmtId="0" fontId="89" fillId="0" borderId="0"/>
    <xf numFmtId="0" fontId="41" fillId="0" borderId="0"/>
    <xf numFmtId="0" fontId="89" fillId="0" borderId="0"/>
    <xf numFmtId="0" fontId="41" fillId="0" borderId="0"/>
    <xf numFmtId="0" fontId="41" fillId="0" borderId="0">
      <alignment vertical="top"/>
    </xf>
    <xf numFmtId="0" fontId="41" fillId="0" borderId="0">
      <alignment vertical="top"/>
    </xf>
    <xf numFmtId="0" fontId="156" fillId="0" borderId="0"/>
    <xf numFmtId="0" fontId="1" fillId="15" borderId="40" applyNumberFormat="0" applyFont="0" applyAlignment="0" applyProtection="0"/>
    <xf numFmtId="0" fontId="59" fillId="13" borderId="37" applyNumberFormat="0" applyAlignment="0" applyProtection="0"/>
    <xf numFmtId="0" fontId="88" fillId="0" borderId="0" applyNumberFormat="0" applyFill="0" applyBorder="0" applyAlignment="0" applyProtection="0"/>
    <xf numFmtId="0" fontId="3" fillId="0" borderId="41" applyNumberFormat="0" applyFill="0" applyAlignment="0" applyProtection="0"/>
    <xf numFmtId="0" fontId="62" fillId="0" borderId="0" applyNumberFormat="0" applyFill="0" applyBorder="0" applyAlignment="0" applyProtection="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0" fontId="94" fillId="0" borderId="0" applyNumberFormat="0" applyFill="0" applyBorder="0" applyAlignment="0" applyProtection="0"/>
    <xf numFmtId="0" fontId="85" fillId="0" borderId="0" applyNumberFormat="0" applyFill="0" applyBorder="0" applyAlignment="0" applyProtection="0"/>
    <xf numFmtId="0" fontId="93" fillId="70" borderId="62" applyNumberFormat="0" applyAlignment="0" applyProtection="0"/>
    <xf numFmtId="164" fontId="1" fillId="0" borderId="0" applyFont="0" applyFill="0" applyBorder="0" applyAlignment="0" applyProtection="0"/>
    <xf numFmtId="170" fontId="41" fillId="0" borderId="0"/>
    <xf numFmtId="170" fontId="41" fillId="0" borderId="0"/>
    <xf numFmtId="164" fontId="1" fillId="0" borderId="0" applyFont="0" applyFill="0" applyBorder="0" applyAlignment="0" applyProtection="0"/>
    <xf numFmtId="0" fontId="41"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9" fontId="41" fillId="0" borderId="0" applyFont="0" applyFill="0" applyBorder="0" applyAlignment="0" applyProtection="0"/>
    <xf numFmtId="9" fontId="4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alignment vertical="top"/>
    </xf>
    <xf numFmtId="0" fontId="1" fillId="0" borderId="0"/>
    <xf numFmtId="0" fontId="1" fillId="0" borderId="0"/>
    <xf numFmtId="0" fontId="41" fillId="0" borderId="0">
      <alignment horizontal="left" wrapText="1"/>
    </xf>
    <xf numFmtId="0" fontId="4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0" fontId="134" fillId="0" borderId="45"/>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149"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35" fillId="70" borderId="62" applyNumberFormat="0" applyAlignment="0" applyProtection="0"/>
    <xf numFmtId="0" fontId="93" fillId="70" borderId="62" applyNumberFormat="0" applyAlignment="0" applyProtection="0"/>
    <xf numFmtId="0" fontId="93" fillId="70" borderId="62" applyNumberFormat="0" applyAlignment="0" applyProtection="0"/>
    <xf numFmtId="0" fontId="93" fillId="70" borderId="62" applyNumberFormat="0" applyAlignment="0" applyProtection="0"/>
    <xf numFmtId="0" fontId="68" fillId="0" borderId="0" applyNumberFormat="0" applyFill="0" applyBorder="0" applyAlignment="0" applyProtection="0"/>
    <xf numFmtId="0" fontId="142"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43" fillId="0" borderId="49" applyNumberFormat="0" applyFill="0" applyAlignment="0" applyProtection="0"/>
    <xf numFmtId="0" fontId="144" fillId="0" borderId="50" applyNumberFormat="0" applyFill="0" applyAlignment="0" applyProtection="0"/>
    <xf numFmtId="0" fontId="70" fillId="0" borderId="51" applyNumberFormat="0" applyFill="0" applyAlignment="0" applyProtection="0"/>
    <xf numFmtId="0" fontId="70" fillId="0" borderId="0" applyNumberFormat="0" applyFill="0" applyBorder="0" applyAlignment="0" applyProtection="0"/>
    <xf numFmtId="0" fontId="85" fillId="0" borderId="0" applyNumberFormat="0" applyFill="0" applyBorder="0" applyAlignment="0" applyProtection="0"/>
    <xf numFmtId="0" fontId="79" fillId="0" borderId="49" applyNumberFormat="0" applyFill="0" applyAlignment="0" applyProtection="0"/>
    <xf numFmtId="0" fontId="79" fillId="0" borderId="49" applyNumberFormat="0" applyFill="0" applyAlignment="0" applyProtection="0"/>
    <xf numFmtId="0" fontId="79" fillId="0" borderId="49" applyNumberFormat="0" applyFill="0" applyAlignment="0" applyProtection="0"/>
    <xf numFmtId="0" fontId="80" fillId="0" borderId="50" applyNumberFormat="0" applyFill="0" applyAlignment="0" applyProtection="0"/>
    <xf numFmtId="0" fontId="80" fillId="0" borderId="50" applyNumberFormat="0" applyFill="0" applyAlignment="0" applyProtection="0"/>
    <xf numFmtId="0" fontId="80" fillId="0" borderId="50"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6" fillId="0" borderId="67" applyNumberFormat="0" applyFill="0" applyAlignment="0" applyProtection="0"/>
    <xf numFmtId="0" fontId="96" fillId="0" borderId="67" applyNumberFormat="0" applyFill="0" applyAlignment="0" applyProtection="0"/>
    <xf numFmtId="0" fontId="96" fillId="0" borderId="67" applyNumberFormat="0" applyFill="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41" fillId="0" borderId="0"/>
    <xf numFmtId="0" fontId="41" fillId="0" borderId="0"/>
    <xf numFmtId="164" fontId="1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50"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2" fillId="0" borderId="0"/>
    <xf numFmtId="9" fontId="41" fillId="0" borderId="0" applyFont="0" applyFill="0" applyBorder="0" applyAlignment="0" applyProtection="0"/>
    <xf numFmtId="0" fontId="41" fillId="0" borderId="0">
      <alignment horizontal="left" wrapText="1"/>
    </xf>
    <xf numFmtId="0" fontId="41" fillId="0" borderId="0">
      <alignment horizontal="left" wrapText="1"/>
    </xf>
    <xf numFmtId="9" fontId="1" fillId="0" borderId="0" applyFont="0" applyFill="0" applyBorder="0" applyAlignment="0" applyProtection="0"/>
    <xf numFmtId="0" fontId="41" fillId="0" borderId="0">
      <alignment horizontal="left" wrapText="1"/>
    </xf>
    <xf numFmtId="0" fontId="41" fillId="0" borderId="0">
      <alignment horizontal="left" wrapText="1"/>
    </xf>
    <xf numFmtId="14" fontId="147"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1" fillId="0" borderId="0"/>
    <xf numFmtId="170" fontId="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1" fillId="0" borderId="0"/>
    <xf numFmtId="170" fontId="1" fillId="0" borderId="0"/>
    <xf numFmtId="170" fontId="1" fillId="0" borderId="0"/>
    <xf numFmtId="170" fontId="1" fillId="0" borderId="0"/>
    <xf numFmtId="170" fontId="41" fillId="0" borderId="0"/>
    <xf numFmtId="170" fontId="41" fillId="0" borderId="0"/>
    <xf numFmtId="170" fontId="1" fillId="0" borderId="0"/>
    <xf numFmtId="170" fontId="1" fillId="0" borderId="0"/>
    <xf numFmtId="170" fontId="1" fillId="0" borderId="0"/>
    <xf numFmtId="170" fontId="1" fillId="0" borderId="0"/>
    <xf numFmtId="170" fontId="133" fillId="0" borderId="0"/>
    <xf numFmtId="170" fontId="89" fillId="58" borderId="53" applyNumberFormat="0" applyFont="0" applyAlignment="0" applyProtection="0"/>
    <xf numFmtId="170" fontId="90" fillId="58" borderId="53" applyNumberFormat="0" applyFont="0" applyAlignment="0" applyProtection="0"/>
    <xf numFmtId="170" fontId="90" fillId="58" borderId="53" applyNumberFormat="0" applyFont="0" applyAlignment="0" applyProtection="0"/>
    <xf numFmtId="170" fontId="134" fillId="0" borderId="45"/>
    <xf numFmtId="9" fontId="41" fillId="0" borderId="0" applyFont="0" applyFill="0" applyBorder="0" applyAlignment="0" applyProtection="0"/>
    <xf numFmtId="9" fontId="1" fillId="0" borderId="0" applyFont="0" applyFill="0" applyBorder="0" applyAlignment="0" applyProtection="0"/>
    <xf numFmtId="170" fontId="135" fillId="70" borderId="62" applyNumberFormat="0" applyAlignment="0" applyProtection="0"/>
    <xf numFmtId="170" fontId="93" fillId="70" borderId="62" applyNumberFormat="0" applyAlignment="0" applyProtection="0"/>
    <xf numFmtId="170" fontId="93" fillId="70" borderId="62" applyNumberFormat="0" applyAlignment="0" applyProtection="0"/>
    <xf numFmtId="170" fontId="93" fillId="70" borderId="62" applyNumberFormat="0" applyAlignment="0" applyProtection="0"/>
    <xf numFmtId="170" fontId="68" fillId="0" borderId="0" applyNumberFormat="0" applyFill="0" applyBorder="0" applyAlignment="0" applyProtection="0"/>
    <xf numFmtId="170" fontId="142" fillId="0" borderId="0" applyNumberFormat="0" applyFill="0" applyBorder="0" applyAlignment="0" applyProtection="0"/>
    <xf numFmtId="170" fontId="94" fillId="0" borderId="0" applyNumberFormat="0" applyFill="0" applyBorder="0" applyAlignment="0" applyProtection="0"/>
    <xf numFmtId="170" fontId="94" fillId="0" borderId="0" applyNumberFormat="0" applyFill="0" applyBorder="0" applyAlignment="0" applyProtection="0"/>
    <xf numFmtId="170" fontId="94" fillId="0" borderId="0" applyNumberFormat="0" applyFill="0" applyBorder="0" applyAlignment="0" applyProtection="0"/>
    <xf numFmtId="170" fontId="95" fillId="0" borderId="0" applyNumberFormat="0" applyFill="0" applyBorder="0" applyAlignment="0" applyProtection="0"/>
    <xf numFmtId="170" fontId="95" fillId="0" borderId="0" applyNumberFormat="0" applyFill="0" applyBorder="0" applyAlignment="0" applyProtection="0"/>
    <xf numFmtId="170" fontId="95" fillId="0" borderId="0" applyNumberFormat="0" applyFill="0" applyBorder="0" applyAlignment="0" applyProtection="0"/>
    <xf numFmtId="170" fontId="143" fillId="0" borderId="49" applyNumberFormat="0" applyFill="0" applyAlignment="0" applyProtection="0"/>
    <xf numFmtId="170" fontId="144" fillId="0" borderId="50" applyNumberFormat="0" applyFill="0" applyAlignment="0" applyProtection="0"/>
    <xf numFmtId="170" fontId="70" fillId="0" borderId="51" applyNumberFormat="0" applyFill="0" applyAlignment="0" applyProtection="0"/>
    <xf numFmtId="170" fontId="70" fillId="0" borderId="0" applyNumberFormat="0" applyFill="0" applyBorder="0" applyAlignment="0" applyProtection="0"/>
    <xf numFmtId="170" fontId="85" fillId="0" borderId="0" applyNumberFormat="0" applyFill="0" applyBorder="0" applyAlignment="0" applyProtection="0"/>
    <xf numFmtId="170" fontId="79" fillId="0" borderId="49" applyNumberFormat="0" applyFill="0" applyAlignment="0" applyProtection="0"/>
    <xf numFmtId="170" fontId="79" fillId="0" borderId="49" applyNumberFormat="0" applyFill="0" applyAlignment="0" applyProtection="0"/>
    <xf numFmtId="170" fontId="79" fillId="0" borderId="49" applyNumberFormat="0" applyFill="0" applyAlignment="0" applyProtection="0"/>
    <xf numFmtId="170" fontId="80" fillId="0" borderId="50" applyNumberFormat="0" applyFill="0" applyAlignment="0" applyProtection="0"/>
    <xf numFmtId="170" fontId="80" fillId="0" borderId="50" applyNumberFormat="0" applyFill="0" applyAlignment="0" applyProtection="0"/>
    <xf numFmtId="170" fontId="80" fillId="0" borderId="50" applyNumberFormat="0" applyFill="0" applyAlignment="0" applyProtection="0"/>
    <xf numFmtId="170" fontId="81" fillId="0" borderId="51" applyNumberFormat="0" applyFill="0" applyAlignment="0" applyProtection="0"/>
    <xf numFmtId="170" fontId="81" fillId="0" borderId="51" applyNumberFormat="0" applyFill="0" applyAlignment="0" applyProtection="0"/>
    <xf numFmtId="170" fontId="81" fillId="0" borderId="51" applyNumberFormat="0" applyFill="0" applyAlignment="0" applyProtection="0"/>
    <xf numFmtId="170" fontId="85" fillId="0" borderId="0" applyNumberFormat="0" applyFill="0" applyBorder="0" applyAlignment="0" applyProtection="0"/>
    <xf numFmtId="170" fontId="85" fillId="0" borderId="0" applyNumberFormat="0" applyFill="0" applyBorder="0" applyAlignment="0" applyProtection="0"/>
    <xf numFmtId="170" fontId="85" fillId="0" borderId="0" applyNumberFormat="0" applyFill="0" applyBorder="0" applyAlignment="0" applyProtection="0"/>
    <xf numFmtId="170" fontId="96" fillId="0" borderId="67" applyNumberFormat="0" applyFill="0" applyAlignment="0" applyProtection="0"/>
    <xf numFmtId="170" fontId="96" fillId="0" borderId="67" applyNumberFormat="0" applyFill="0" applyAlignment="0" applyProtection="0"/>
    <xf numFmtId="170" fontId="96" fillId="0" borderId="67" applyNumberFormat="0" applyFill="0" applyAlignment="0" applyProtection="0"/>
    <xf numFmtId="0" fontId="41" fillId="0" borderId="0">
      <alignment horizontal="left" wrapText="1"/>
    </xf>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1" fillId="0" borderId="0">
      <alignment horizontal="left" wrapText="1"/>
    </xf>
    <xf numFmtId="0" fontId="41" fillId="0" borderId="0">
      <alignment horizontal="left" wrapText="1"/>
    </xf>
    <xf numFmtId="0" fontId="1" fillId="15" borderId="40" applyNumberFormat="0" applyFont="0" applyAlignment="0" applyProtection="0"/>
    <xf numFmtId="0" fontId="90" fillId="0" borderId="0"/>
    <xf numFmtId="0" fontId="41" fillId="0" borderId="0">
      <alignment horizontal="left" wrapText="1"/>
    </xf>
    <xf numFmtId="0" fontId="90" fillId="0" borderId="0"/>
    <xf numFmtId="0" fontId="41"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0" fontId="96" fillId="0" borderId="67" applyNumberFormat="0" applyFill="0" applyAlignment="0" applyProtection="0"/>
    <xf numFmtId="0" fontId="96" fillId="0" borderId="6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90" fillId="0" borderId="0"/>
    <xf numFmtId="9" fontId="1" fillId="0" borderId="0" applyFont="0" applyFill="0" applyBorder="0" applyAlignment="0" applyProtection="0"/>
    <xf numFmtId="0" fontId="41" fillId="0" borderId="0">
      <alignment horizontal="left" wrapText="1"/>
    </xf>
    <xf numFmtId="0" fontId="90" fillId="0" borderId="0"/>
    <xf numFmtId="0" fontId="90" fillId="0" borderId="0"/>
    <xf numFmtId="0" fontId="41" fillId="58" borderId="53" applyNumberFormat="0" applyFont="0" applyAlignment="0" applyProtection="0"/>
    <xf numFmtId="0" fontId="41" fillId="0" borderId="0">
      <alignment horizontal="left" wrapText="1"/>
    </xf>
    <xf numFmtId="0" fontId="41" fillId="0" borderId="0">
      <alignment horizontal="left" wrapText="1"/>
    </xf>
    <xf numFmtId="0" fontId="90" fillId="58" borderId="53" applyNumberFormat="0" applyFont="0" applyAlignment="0" applyProtection="0"/>
    <xf numFmtId="0" fontId="41" fillId="58" borderId="53" applyNumberFormat="0" applyFont="0" applyAlignment="0" applyProtection="0"/>
    <xf numFmtId="0" fontId="41" fillId="0" borderId="0">
      <alignment horizontal="left" wrapText="1"/>
    </xf>
    <xf numFmtId="0" fontId="90" fillId="0" borderId="0"/>
    <xf numFmtId="0" fontId="41" fillId="0" borderId="0">
      <alignment horizontal="left" wrapText="1"/>
    </xf>
    <xf numFmtId="0" fontId="90" fillId="0" borderId="0"/>
    <xf numFmtId="0" fontId="90" fillId="0" borderId="0"/>
    <xf numFmtId="0" fontId="90" fillId="58" borderId="53" applyNumberFormat="0" applyFont="0" applyAlignment="0" applyProtection="0"/>
    <xf numFmtId="0" fontId="90" fillId="58" borderId="53" applyNumberFormat="0" applyFont="0" applyAlignment="0" applyProtection="0"/>
    <xf numFmtId="0" fontId="96" fillId="0" borderId="67" applyNumberFormat="0" applyFill="0" applyAlignment="0" applyProtection="0"/>
    <xf numFmtId="0" fontId="3" fillId="0" borderId="41" applyNumberFormat="0" applyFill="0" applyAlignment="0" applyProtection="0"/>
    <xf numFmtId="0" fontId="96" fillId="0" borderId="67" applyNumberFormat="0" applyFill="0" applyAlignment="0" applyProtection="0"/>
    <xf numFmtId="0" fontId="96" fillId="0" borderId="67" applyNumberFormat="0" applyFill="0" applyAlignment="0" applyProtection="0"/>
    <xf numFmtId="0" fontId="94" fillId="0" borderId="0" applyNumberForma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49" fillId="0" borderId="0">
      <alignment horizontal="left" wrapText="1"/>
    </xf>
    <xf numFmtId="0" fontId="41" fillId="0" borderId="0">
      <alignment horizontal="left" wrapText="1"/>
    </xf>
    <xf numFmtId="0" fontId="59" fillId="13" borderId="37" applyNumberFormat="0" applyAlignment="0" applyProtection="0"/>
    <xf numFmtId="0" fontId="41" fillId="0" borderId="0">
      <alignment horizontal="left" wrapText="1"/>
    </xf>
    <xf numFmtId="0" fontId="88" fillId="0" borderId="0" applyNumberFormat="0" applyFill="0" applyBorder="0" applyAlignment="0" applyProtection="0"/>
    <xf numFmtId="0" fontId="62"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5" borderId="40" applyNumberFormat="0" applyFont="0" applyAlignment="0" applyProtection="0"/>
    <xf numFmtId="0" fontId="90" fillId="58" borderId="53" applyNumberFormat="0" applyFont="0" applyAlignment="0" applyProtection="0"/>
    <xf numFmtId="0" fontId="83" fillId="0" borderId="0"/>
    <xf numFmtId="213" fontId="1" fillId="0" borderId="0" applyFont="0" applyFill="0" applyBorder="0" applyAlignment="0" applyProtection="0"/>
    <xf numFmtId="0" fontId="41" fillId="0" borderId="0">
      <alignment horizontal="left" wrapText="1"/>
    </xf>
    <xf numFmtId="0" fontId="1" fillId="0" borderId="0"/>
    <xf numFmtId="164" fontId="149" fillId="0" borderId="0" applyFont="0" applyFill="0" applyBorder="0" applyAlignment="0" applyProtection="0"/>
    <xf numFmtId="164" fontId="149" fillId="0" borderId="0" applyFont="0" applyFill="0" applyBorder="0" applyAlignment="0" applyProtection="0"/>
    <xf numFmtId="164" fontId="14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0" fontId="1" fillId="0" borderId="0"/>
    <xf numFmtId="170" fontId="41" fillId="0" borderId="0"/>
    <xf numFmtId="0" fontId="41" fillId="0" borderId="0">
      <alignment horizontal="left" wrapText="1"/>
    </xf>
    <xf numFmtId="9" fontId="4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64" fillId="0" borderId="0"/>
    <xf numFmtId="0" fontId="41" fillId="0" borderId="0">
      <alignment horizontal="left" wrapText="1"/>
    </xf>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0" fontId="41" fillId="0" borderId="0"/>
    <xf numFmtId="0" fontId="41" fillId="0" borderId="0">
      <alignment vertical="top"/>
    </xf>
    <xf numFmtId="0" fontId="89" fillId="0" borderId="0"/>
    <xf numFmtId="0" fontId="41" fillId="0" borderId="0"/>
    <xf numFmtId="0" fontId="1" fillId="15" borderId="40" applyNumberFormat="0" applyFont="0" applyAlignment="0" applyProtection="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64" fontId="1" fillId="0" borderId="0" applyFont="0" applyFill="0" applyBorder="0" applyAlignment="0" applyProtection="0"/>
    <xf numFmtId="170" fontId="41" fillId="0" borderId="0"/>
    <xf numFmtId="164" fontId="1" fillId="0" borderId="0" applyFont="0" applyFill="0" applyBorder="0" applyAlignment="0" applyProtection="0"/>
    <xf numFmtId="0" fontId="41" fillId="0" borderId="0">
      <alignment horizontal="left" wrapText="1"/>
    </xf>
    <xf numFmtId="0" fontId="41" fillId="0" borderId="0">
      <alignment horizontal="left" wrapText="1"/>
    </xf>
    <xf numFmtId="9" fontId="4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1" fillId="0" borderId="0">
      <alignment horizontal="left" wrapText="1"/>
    </xf>
    <xf numFmtId="9" fontId="4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58" borderId="53" applyNumberFormat="0" applyFont="0" applyAlignment="0" applyProtection="0"/>
    <xf numFmtId="9" fontId="41" fillId="0" borderId="0" applyFont="0" applyFill="0" applyBorder="0" applyAlignment="0" applyProtection="0"/>
    <xf numFmtId="0" fontId="41" fillId="0" borderId="0">
      <alignment horizontal="left" wrapText="1"/>
    </xf>
    <xf numFmtId="0" fontId="62" fillId="0" borderId="0" applyNumberFormat="0" applyFill="0" applyBorder="0" applyAlignment="0" applyProtection="0"/>
    <xf numFmtId="0" fontId="1" fillId="15" borderId="40" applyNumberFormat="0" applyFont="0" applyAlignment="0" applyProtection="0"/>
    <xf numFmtId="0" fontId="41" fillId="0" borderId="0"/>
    <xf numFmtId="14" fontId="147" fillId="0" borderId="0" applyNumberFormat="0" applyFill="0" applyBorder="0" applyAlignment="0" applyProtection="0"/>
    <xf numFmtId="0" fontId="41" fillId="0" borderId="0"/>
    <xf numFmtId="0" fontId="41" fillId="0" borderId="0"/>
    <xf numFmtId="0" fontId="41" fillId="0" borderId="0">
      <alignment vertical="top"/>
    </xf>
    <xf numFmtId="0" fontId="41" fillId="0" borderId="0">
      <alignment vertical="top"/>
    </xf>
    <xf numFmtId="0" fontId="1" fillId="15" borderId="40" applyNumberFormat="0" applyFont="0" applyAlignment="0" applyProtection="0"/>
    <xf numFmtId="0" fontId="59" fillId="13" borderId="37"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52" fillId="0" borderId="33" applyNumberFormat="0" applyFill="0" applyAlignment="0" applyProtection="0"/>
    <xf numFmtId="0" fontId="53" fillId="0" borderId="34" applyNumberFormat="0" applyFill="0" applyAlignment="0" applyProtection="0"/>
    <xf numFmtId="0" fontId="41" fillId="0" borderId="0"/>
    <xf numFmtId="0" fontId="54" fillId="0" borderId="35" applyNumberFormat="0" applyFill="0" applyAlignment="0" applyProtection="0"/>
    <xf numFmtId="0" fontId="88" fillId="0" borderId="0" applyNumberFormat="0" applyFill="0" applyBorder="0" applyAlignment="0" applyProtection="0"/>
    <xf numFmtId="0" fontId="41" fillId="0" borderId="0"/>
    <xf numFmtId="0" fontId="41" fillId="0" borderId="0"/>
    <xf numFmtId="0" fontId="152" fillId="0" borderId="0"/>
    <xf numFmtId="0" fontId="41" fillId="58" borderId="53" applyNumberFormat="0" applyFont="0" applyAlignment="0" applyProtection="0"/>
    <xf numFmtId="0" fontId="94" fillId="0" borderId="0" applyNumberFormat="0" applyFill="0" applyBorder="0" applyAlignment="0" applyProtection="0"/>
    <xf numFmtId="0" fontId="41" fillId="58" borderId="53" applyNumberFormat="0" applyFont="0" applyAlignment="0" applyProtection="0"/>
    <xf numFmtId="0" fontId="41" fillId="58" borderId="53" applyNumberFormat="0" applyFont="0" applyAlignment="0" applyProtection="0"/>
    <xf numFmtId="0" fontId="152" fillId="0" borderId="0"/>
    <xf numFmtId="164" fontId="150" fillId="0" borderId="0" applyFont="0" applyFill="0" applyBorder="0" applyAlignment="0" applyProtection="0"/>
    <xf numFmtId="0" fontId="150" fillId="0" borderId="0"/>
    <xf numFmtId="170" fontId="41" fillId="0" borderId="0">
      <alignment vertical="top"/>
    </xf>
    <xf numFmtId="170" fontId="1" fillId="0" borderId="0"/>
    <xf numFmtId="170" fontId="1" fillId="0" borderId="0"/>
    <xf numFmtId="170" fontId="41" fillId="58" borderId="53" applyNumberFormat="0" applyFont="0" applyAlignment="0" applyProtection="0"/>
    <xf numFmtId="170" fontId="93" fillId="70" borderId="62" applyNumberFormat="0" applyAlignment="0" applyProtection="0"/>
    <xf numFmtId="170" fontId="94" fillId="0" borderId="0" applyNumberFormat="0" applyFill="0" applyBorder="0" applyAlignment="0" applyProtection="0"/>
    <xf numFmtId="170" fontId="95" fillId="0" borderId="0" applyNumberFormat="0" applyFill="0" applyBorder="0" applyAlignment="0" applyProtection="0"/>
    <xf numFmtId="170" fontId="79" fillId="0" borderId="49" applyNumberFormat="0" applyFill="0" applyAlignment="0" applyProtection="0"/>
    <xf numFmtId="170" fontId="80" fillId="0" borderId="50" applyNumberFormat="0" applyFill="0" applyAlignment="0" applyProtection="0"/>
    <xf numFmtId="170" fontId="81" fillId="0" borderId="51" applyNumberFormat="0" applyFill="0" applyAlignment="0" applyProtection="0"/>
    <xf numFmtId="170" fontId="85" fillId="0" borderId="0" applyNumberFormat="0" applyFill="0" applyBorder="0" applyAlignment="0" applyProtection="0"/>
    <xf numFmtId="170" fontId="41" fillId="0" borderId="0"/>
    <xf numFmtId="170" fontId="41" fillId="0" borderId="0"/>
    <xf numFmtId="170" fontId="41" fillId="0" borderId="0"/>
    <xf numFmtId="170" fontId="41" fillId="0" borderId="0"/>
    <xf numFmtId="9" fontId="41" fillId="0" borderId="0" applyFont="0" applyFill="0" applyBorder="0" applyAlignment="0" applyProtection="0"/>
    <xf numFmtId="0" fontId="41" fillId="0" borderId="0">
      <alignment horizontal="left" wrapText="1"/>
    </xf>
    <xf numFmtId="170" fontId="41" fillId="0" borderId="0"/>
    <xf numFmtId="0" fontId="89" fillId="0" borderId="0"/>
    <xf numFmtId="0" fontId="41" fillId="0" borderId="0"/>
    <xf numFmtId="170" fontId="41" fillId="0" borderId="0"/>
    <xf numFmtId="0" fontId="1" fillId="0" borderId="0"/>
    <xf numFmtId="0" fontId="93" fillId="70" borderId="62" applyNumberFormat="0" applyAlignment="0" applyProtection="0"/>
    <xf numFmtId="9" fontId="90" fillId="0" borderId="0" applyFont="0" applyFill="0" applyBorder="0" applyAlignment="0" applyProtection="0"/>
    <xf numFmtId="0" fontId="85" fillId="0" borderId="0" applyNumberFormat="0" applyFill="0" applyBorder="0" applyAlignment="0" applyProtection="0"/>
    <xf numFmtId="0" fontId="94" fillId="0" borderId="0" applyNumberFormat="0" applyFill="0" applyBorder="0" applyAlignment="0" applyProtection="0"/>
    <xf numFmtId="0" fontId="41" fillId="0" borderId="0">
      <alignment horizontal="left" wrapText="1"/>
    </xf>
    <xf numFmtId="0" fontId="41" fillId="0" borderId="0"/>
    <xf numFmtId="0" fontId="41"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89"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0" fontId="134" fillId="0" borderId="45"/>
    <xf numFmtId="0" fontId="135" fillId="70" borderId="62" applyNumberFormat="0" applyAlignment="0" applyProtection="0"/>
    <xf numFmtId="0" fontId="93" fillId="70" borderId="62" applyNumberFormat="0" applyAlignment="0" applyProtection="0"/>
    <xf numFmtId="0" fontId="93" fillId="70" borderId="62" applyNumberFormat="0" applyAlignment="0" applyProtection="0"/>
    <xf numFmtId="0" fontId="93" fillId="70" borderId="62" applyNumberFormat="0" applyAlignment="0" applyProtection="0"/>
    <xf numFmtId="0" fontId="68" fillId="0" borderId="0" applyNumberFormat="0" applyFill="0" applyBorder="0" applyAlignment="0" applyProtection="0"/>
    <xf numFmtId="0" fontId="142"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85" fillId="0" borderId="0" applyNumberFormat="0" applyFill="0" applyBorder="0" applyAlignment="0" applyProtection="0"/>
    <xf numFmtId="0" fontId="143" fillId="0" borderId="49" applyNumberFormat="0" applyFill="0" applyAlignment="0" applyProtection="0"/>
    <xf numFmtId="0" fontId="144" fillId="0" borderId="50" applyNumberFormat="0" applyFill="0" applyAlignment="0" applyProtection="0"/>
    <xf numFmtId="0" fontId="70" fillId="0" borderId="51" applyNumberFormat="0" applyFill="0" applyAlignment="0" applyProtection="0"/>
    <xf numFmtId="0" fontId="70" fillId="0" borderId="0" applyNumberFormat="0" applyFill="0" applyBorder="0" applyAlignment="0" applyProtection="0"/>
    <xf numFmtId="0" fontId="79" fillId="0" borderId="49" applyNumberFormat="0" applyFill="0" applyAlignment="0" applyProtection="0"/>
    <xf numFmtId="0" fontId="79" fillId="0" borderId="49" applyNumberFormat="0" applyFill="0" applyAlignment="0" applyProtection="0"/>
    <xf numFmtId="0" fontId="79" fillId="0" borderId="49" applyNumberFormat="0" applyFill="0" applyAlignment="0" applyProtection="0"/>
    <xf numFmtId="0" fontId="80" fillId="0" borderId="50" applyNumberFormat="0" applyFill="0" applyAlignment="0" applyProtection="0"/>
    <xf numFmtId="0" fontId="80" fillId="0" borderId="50" applyNumberFormat="0" applyFill="0" applyAlignment="0" applyProtection="0"/>
    <xf numFmtId="0" fontId="80" fillId="0" borderId="50"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6" fillId="0" borderId="67" applyNumberFormat="0" applyFill="0" applyAlignment="0" applyProtection="0"/>
    <xf numFmtId="0" fontId="96" fillId="0" borderId="67" applyNumberFormat="0" applyFill="0" applyAlignment="0" applyProtection="0"/>
    <xf numFmtId="0" fontId="96" fillId="0" borderId="67" applyNumberFormat="0" applyFill="0" applyAlignment="0" applyProtection="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0"/>
    <xf numFmtId="170" fontId="41" fillId="0" borderId="0"/>
    <xf numFmtId="170" fontId="41" fillId="0" borderId="0"/>
    <xf numFmtId="170" fontId="41" fillId="0" borderId="0"/>
    <xf numFmtId="170" fontId="90" fillId="58" borderId="53" applyNumberFormat="0" applyFont="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164" fontId="149" fillId="0" borderId="0" applyFont="0" applyFill="0" applyBorder="0" applyAlignment="0" applyProtection="0"/>
    <xf numFmtId="0" fontId="1" fillId="0" borderId="0"/>
    <xf numFmtId="164" fontId="149" fillId="0" borderId="0" applyFont="0" applyFill="0" applyBorder="0" applyAlignment="0" applyProtection="0"/>
    <xf numFmtId="164" fontId="14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49" fillId="0" borderId="0" applyFont="0" applyFill="0" applyBorder="0" applyAlignment="0" applyProtection="0"/>
    <xf numFmtId="0" fontId="41" fillId="0" borderId="0">
      <alignment horizontal="left" wrapText="1"/>
    </xf>
    <xf numFmtId="0" fontId="4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horizontal="left" wrapText="1"/>
    </xf>
    <xf numFmtId="0" fontId="1" fillId="0" borderId="0"/>
    <xf numFmtId="170" fontId="1" fillId="0" borderId="0"/>
    <xf numFmtId="0" fontId="1" fillId="0" borderId="0"/>
    <xf numFmtId="0" fontId="4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horizontal="left" wrapText="1"/>
    </xf>
    <xf numFmtId="170" fontId="41" fillId="0" borderId="0"/>
    <xf numFmtId="170" fontId="41" fillId="0" borderId="0"/>
    <xf numFmtId="170" fontId="41" fillId="0" borderId="0"/>
    <xf numFmtId="170" fontId="41" fillId="0" borderId="0"/>
    <xf numFmtId="170" fontId="1" fillId="0" borderId="0"/>
    <xf numFmtId="0" fontId="90" fillId="0" borderId="0"/>
    <xf numFmtId="0" fontId="41" fillId="0" borderId="0">
      <alignment wrapText="1"/>
    </xf>
    <xf numFmtId="0" fontId="152" fillId="0" borderId="0"/>
    <xf numFmtId="0" fontId="152" fillId="0" borderId="0"/>
    <xf numFmtId="170" fontId="89" fillId="58" borderId="53" applyNumberFormat="0" applyFont="0" applyAlignment="0" applyProtection="0"/>
    <xf numFmtId="0" fontId="90" fillId="58" borderId="53" applyNumberFormat="0" applyFont="0" applyAlignment="0" applyProtection="0"/>
    <xf numFmtId="0" fontId="41" fillId="58" borderId="53" applyNumberFormat="0" applyFont="0" applyAlignment="0" applyProtection="0"/>
    <xf numFmtId="0" fontId="90" fillId="15" borderId="40" applyNumberFormat="0" applyFont="0" applyAlignment="0" applyProtection="0"/>
    <xf numFmtId="170" fontId="90" fillId="58" borderId="53" applyNumberFormat="0" applyFont="0" applyAlignment="0" applyProtection="0"/>
    <xf numFmtId="0" fontId="41" fillId="58" borderId="53" applyNumberFormat="0" applyFont="0" applyAlignment="0" applyProtection="0"/>
    <xf numFmtId="0" fontId="90" fillId="58" borderId="53" applyNumberFormat="0" applyFont="0" applyAlignment="0" applyProtection="0"/>
    <xf numFmtId="0" fontId="41" fillId="58" borderId="53" applyNumberFormat="0" applyFont="0" applyAlignment="0" applyProtection="0"/>
    <xf numFmtId="170" fontId="93" fillId="70" borderId="62" applyNumberFormat="0" applyAlignment="0" applyProtection="0"/>
    <xf numFmtId="0" fontId="59" fillId="13" borderId="37" applyNumberFormat="0" applyAlignment="0" applyProtection="0"/>
    <xf numFmtId="10" fontId="83" fillId="0" borderId="0"/>
    <xf numFmtId="9" fontId="41"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1" fillId="0" borderId="0">
      <protection locked="0"/>
    </xf>
    <xf numFmtId="9" fontId="4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8" fillId="42" borderId="46" applyBorder="0">
      <alignment horizontal="left"/>
    </xf>
    <xf numFmtId="0" fontId="94" fillId="0" borderId="0" applyNumberFormat="0" applyFill="0" applyBorder="0" applyAlignment="0" applyProtection="0"/>
    <xf numFmtId="0" fontId="95" fillId="0" borderId="0" applyNumberFormat="0" applyFill="0" applyBorder="0" applyAlignment="0" applyProtection="0"/>
    <xf numFmtId="170" fontId="85" fillId="0" borderId="0" applyNumberFormat="0" applyFill="0" applyBorder="0" applyAlignment="0" applyProtection="0"/>
    <xf numFmtId="0" fontId="88" fillId="0" borderId="0" applyNumberFormat="0" applyFill="0" applyBorder="0" applyAlignment="0" applyProtection="0"/>
    <xf numFmtId="0" fontId="85" fillId="0" borderId="0" applyNumberFormat="0" applyFill="0" applyBorder="0" applyAlignment="0" applyProtection="0"/>
    <xf numFmtId="0" fontId="79" fillId="0" borderId="49" applyNumberFormat="0" applyFill="0" applyAlignment="0" applyProtection="0"/>
    <xf numFmtId="0" fontId="80" fillId="0" borderId="50" applyNumberFormat="0" applyFill="0" applyAlignment="0" applyProtection="0"/>
    <xf numFmtId="0" fontId="81" fillId="0" borderId="51" applyNumberFormat="0" applyFill="0" applyAlignment="0" applyProtection="0"/>
    <xf numFmtId="0" fontId="81" fillId="0" borderId="0" applyNumberFormat="0" applyFill="0" applyBorder="0" applyAlignment="0" applyProtection="0"/>
    <xf numFmtId="170" fontId="96" fillId="0" borderId="67" applyNumberFormat="0" applyFill="0" applyAlignment="0" applyProtection="0"/>
    <xf numFmtId="0" fontId="3" fillId="0" borderId="41" applyNumberFormat="0" applyFill="0" applyAlignment="0" applyProtection="0"/>
    <xf numFmtId="170" fontId="96" fillId="0" borderId="67" applyNumberFormat="0" applyFill="0" applyAlignment="0" applyProtection="0"/>
    <xf numFmtId="0" fontId="96" fillId="0" borderId="67" applyNumberFormat="0" applyFill="0" applyAlignment="0" applyProtection="0"/>
    <xf numFmtId="0" fontId="76" fillId="48" borderId="0" applyNumberFormat="0" applyBorder="0" applyAlignment="0" applyProtection="0"/>
    <xf numFmtId="0" fontId="78" fillId="49" borderId="0" applyNumberFormat="0" applyBorder="0" applyAlignment="0" applyProtection="0"/>
    <xf numFmtId="0" fontId="41" fillId="0" borderId="0">
      <alignment horizontal="left" wrapText="1"/>
    </xf>
    <xf numFmtId="170" fontId="94" fillId="0" borderId="0" applyNumberFormat="0" applyFill="0" applyBorder="0" applyAlignment="0" applyProtection="0"/>
    <xf numFmtId="0" fontId="62" fillId="0" borderId="0" applyNumberForma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49" fillId="0" borderId="0" applyFont="0" applyFill="0" applyBorder="0" applyAlignment="0" applyProtection="0"/>
    <xf numFmtId="164" fontId="149" fillId="0" borderId="0" applyFont="0" applyFill="0" applyBorder="0" applyAlignment="0" applyProtection="0"/>
    <xf numFmtId="164" fontId="1" fillId="0" borderId="0" applyFont="0" applyFill="0" applyBorder="0" applyAlignment="0" applyProtection="0"/>
    <xf numFmtId="0" fontId="1" fillId="0" borderId="0"/>
    <xf numFmtId="0" fontId="41" fillId="0" borderId="0">
      <alignment horizontal="left" wrapText="1"/>
    </xf>
    <xf numFmtId="0" fontId="90" fillId="15" borderId="40" applyNumberFormat="0" applyFont="0" applyAlignment="0" applyProtection="0"/>
    <xf numFmtId="9" fontId="90"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 fillId="0" borderId="0"/>
    <xf numFmtId="0" fontId="1" fillId="0" borderId="0"/>
    <xf numFmtId="0" fontId="1" fillId="0" borderId="0"/>
    <xf numFmtId="213" fontId="1" fillId="0" borderId="0" applyFont="0" applyFill="0" applyBorder="0" applyAlignment="0" applyProtection="0"/>
    <xf numFmtId="0" fontId="64" fillId="0" borderId="0"/>
    <xf numFmtId="0" fontId="41" fillId="0" borderId="0">
      <alignment horizontal="left" wrapText="1"/>
    </xf>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56" fillId="0" borderId="0" applyFont="0" applyFill="0" applyBorder="0" applyAlignment="0" applyProtection="0"/>
    <xf numFmtId="0" fontId="89" fillId="0" borderId="0"/>
    <xf numFmtId="0" fontId="89" fillId="0" borderId="0"/>
    <xf numFmtId="0" fontId="41" fillId="0" borderId="0"/>
    <xf numFmtId="0" fontId="1" fillId="15" borderId="40" applyNumberFormat="0" applyFont="0" applyAlignment="0" applyProtection="0"/>
    <xf numFmtId="0" fontId="1" fillId="0" borderId="0"/>
    <xf numFmtId="0" fontId="41" fillId="0" borderId="0">
      <alignment vertical="top"/>
    </xf>
    <xf numFmtId="170" fontId="90" fillId="58" borderId="53" applyNumberFormat="0" applyFont="0" applyAlignment="0" applyProtection="0"/>
    <xf numFmtId="0" fontId="89" fillId="0" borderId="0"/>
    <xf numFmtId="0" fontId="41" fillId="0" borderId="0"/>
    <xf numFmtId="0" fontId="1" fillId="15" borderId="40" applyNumberFormat="0" applyFont="0" applyAlignment="0" applyProtection="0"/>
    <xf numFmtId="0" fontId="3" fillId="0" borderId="41" applyNumberFormat="0" applyFill="0" applyAlignment="0" applyProtection="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0" fontId="152" fillId="0" borderId="0"/>
    <xf numFmtId="0" fontId="94" fillId="0" borderId="0" applyNumberFormat="0" applyFill="0" applyBorder="0" applyAlignment="0" applyProtection="0"/>
    <xf numFmtId="0" fontId="85" fillId="0" borderId="0" applyNumberFormat="0" applyFill="0" applyBorder="0" applyAlignment="0" applyProtection="0"/>
    <xf numFmtId="0" fontId="93" fillId="70" borderId="62" applyNumberFormat="0" applyAlignment="0" applyProtection="0"/>
    <xf numFmtId="164" fontId="1" fillId="0" borderId="0" applyFont="0" applyFill="0" applyBorder="0" applyAlignment="0" applyProtection="0"/>
    <xf numFmtId="14" fontId="147" fillId="0" borderId="0" applyNumberFormat="0" applyFill="0" applyBorder="0" applyAlignment="0" applyProtection="0"/>
    <xf numFmtId="170" fontId="41" fillId="0" borderId="0"/>
    <xf numFmtId="164" fontId="1" fillId="0" borderId="0" applyFont="0" applyFill="0" applyBorder="0" applyAlignment="0" applyProtection="0"/>
    <xf numFmtId="0" fontId="41" fillId="0" borderId="0">
      <alignment horizontal="left" wrapText="1"/>
    </xf>
    <xf numFmtId="0" fontId="41" fillId="0" borderId="0">
      <alignment horizontal="left" wrapText="1"/>
    </xf>
    <xf numFmtId="9" fontId="4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1" fillId="0" borderId="0">
      <alignment horizontal="left" wrapText="1"/>
    </xf>
    <xf numFmtId="0" fontId="41" fillId="0" borderId="0">
      <alignment horizontal="left" wrapText="1"/>
    </xf>
    <xf numFmtId="0" fontId="90" fillId="0" borderId="0"/>
    <xf numFmtId="0" fontId="41" fillId="0" borderId="0">
      <alignment horizontal="left" wrapText="1"/>
    </xf>
    <xf numFmtId="0" fontId="41" fillId="0" borderId="0">
      <alignment horizontal="left" wrapText="1"/>
    </xf>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13" fontId="1" fillId="0" borderId="0" applyFont="0" applyFill="0" applyBorder="0" applyAlignment="0" applyProtection="0"/>
    <xf numFmtId="9" fontId="41" fillId="0" borderId="0" applyFont="0" applyFill="0" applyBorder="0" applyAlignment="0" applyProtection="0"/>
    <xf numFmtId="0" fontId="1" fillId="0" borderId="0"/>
    <xf numFmtId="0" fontId="89" fillId="58" borderId="53" applyNumberFormat="0" applyFont="0" applyAlignment="0" applyProtection="0"/>
    <xf numFmtId="0" fontId="90" fillId="58" borderId="53" applyNumberFormat="0" applyFont="0" applyAlignment="0" applyProtection="0"/>
    <xf numFmtId="0" fontId="96" fillId="0" borderId="67" applyNumberFormat="0" applyFill="0" applyAlignment="0" applyProtection="0"/>
    <xf numFmtId="0" fontId="1" fillId="0" borderId="0"/>
    <xf numFmtId="0" fontId="1" fillId="0" borderId="0"/>
    <xf numFmtId="0" fontId="1" fillId="0" borderId="0"/>
    <xf numFmtId="0" fontId="41" fillId="58" borderId="53" applyNumberFormat="0" applyFont="0" applyAlignment="0" applyProtection="0"/>
    <xf numFmtId="0" fontId="41"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1" fillId="58" borderId="53" applyNumberFormat="0" applyFont="0" applyAlignment="0" applyProtection="0"/>
    <xf numFmtId="43" fontId="1" fillId="0" borderId="0" applyFont="0" applyFill="0" applyBorder="0" applyAlignment="0" applyProtection="0"/>
    <xf numFmtId="0" fontId="86" fillId="0" borderId="0"/>
    <xf numFmtId="0" fontId="41" fillId="0" borderId="0">
      <alignment horizontal="left" wrapText="1"/>
    </xf>
    <xf numFmtId="0" fontId="152" fillId="0" borderId="0"/>
    <xf numFmtId="164" fontId="149" fillId="0" borderId="0" applyFont="0" applyFill="0" applyBorder="0" applyAlignment="0" applyProtection="0"/>
    <xf numFmtId="164" fontId="149" fillId="0" borderId="0" applyFont="0" applyFill="0" applyBorder="0" applyAlignment="0" applyProtection="0"/>
    <xf numFmtId="0" fontId="152" fillId="0" borderId="0"/>
    <xf numFmtId="0" fontId="1" fillId="0" borderId="0"/>
    <xf numFmtId="0" fontId="1" fillId="0" borderId="0"/>
    <xf numFmtId="0" fontId="1" fillId="0" borderId="0"/>
    <xf numFmtId="0" fontId="1" fillId="0" borderId="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41" fillId="0" borderId="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0" fillId="0" borderId="0" applyFont="0" applyFill="0" applyBorder="0" applyAlignment="0" applyProtection="0"/>
    <xf numFmtId="0" fontId="1" fillId="0" borderId="0"/>
    <xf numFmtId="0" fontId="41" fillId="58" borderId="53" applyNumberFormat="0" applyFont="0" applyAlignment="0" applyProtection="0"/>
    <xf numFmtId="213" fontId="1" fillId="0" borderId="0" applyFont="0" applyFill="0" applyBorder="0" applyAlignment="0" applyProtection="0"/>
    <xf numFmtId="0" fontId="74" fillId="0" borderId="0"/>
    <xf numFmtId="0" fontId="74" fillId="0" borderId="0"/>
    <xf numFmtId="0" fontId="74" fillId="0" borderId="0"/>
    <xf numFmtId="170" fontId="96" fillId="0" borderId="67" applyNumberFormat="0" applyFill="0" applyAlignment="0" applyProtection="0"/>
    <xf numFmtId="0" fontId="1" fillId="0" borderId="0"/>
    <xf numFmtId="170" fontId="94" fillId="0" borderId="0" applyNumberFormat="0" applyFill="0" applyBorder="0" applyAlignment="0" applyProtection="0"/>
    <xf numFmtId="0" fontId="41" fillId="0" borderId="0">
      <alignment horizontal="left" wrapText="1"/>
    </xf>
    <xf numFmtId="0" fontId="90" fillId="15" borderId="40" applyNumberFormat="0" applyFont="0" applyAlignment="0" applyProtection="0"/>
    <xf numFmtId="0" fontId="1" fillId="0" borderId="0"/>
    <xf numFmtId="170" fontId="93" fillId="70" borderId="62" applyNumberFormat="0" applyAlignment="0" applyProtection="0"/>
    <xf numFmtId="0" fontId="1" fillId="0" borderId="0"/>
    <xf numFmtId="0" fontId="90" fillId="58" borderId="53" applyNumberFormat="0" applyFont="0" applyAlignment="0" applyProtection="0"/>
    <xf numFmtId="9" fontId="90" fillId="0" borderId="0" applyFont="0" applyFill="0" applyBorder="0" applyAlignment="0" applyProtection="0"/>
    <xf numFmtId="0" fontId="41" fillId="0" borderId="0">
      <alignment horizontal="left" wrapText="1"/>
    </xf>
    <xf numFmtId="170" fontId="1" fillId="0" borderId="0"/>
    <xf numFmtId="0" fontId="41" fillId="58" borderId="53" applyNumberFormat="0" applyFont="0" applyAlignment="0" applyProtection="0"/>
    <xf numFmtId="0" fontId="41" fillId="0" borderId="0">
      <alignment horizontal="left" wrapText="1"/>
    </xf>
    <xf numFmtId="170" fontId="1" fillId="0" borderId="0"/>
    <xf numFmtId="170" fontId="85" fillId="0" borderId="0" applyNumberFormat="0" applyFill="0" applyBorder="0" applyAlignment="0" applyProtection="0"/>
    <xf numFmtId="9" fontId="90" fillId="0" borderId="0" applyFont="0" applyFill="0" applyBorder="0" applyAlignment="0" applyProtection="0"/>
    <xf numFmtId="0" fontId="1" fillId="0" borderId="0"/>
    <xf numFmtId="0" fontId="1" fillId="0" borderId="0"/>
    <xf numFmtId="0" fontId="1" fillId="0" borderId="0"/>
    <xf numFmtId="0" fontId="1" fillId="0" borderId="0"/>
    <xf numFmtId="0" fontId="41" fillId="0" borderId="0">
      <alignment horizontal="left" wrapText="1"/>
    </xf>
    <xf numFmtId="9" fontId="9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9" fontId="4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9" fontId="90" fillId="0" borderId="0" applyFont="0" applyFill="0" applyBorder="0" applyAlignment="0" applyProtection="0"/>
    <xf numFmtId="0" fontId="1" fillId="0" borderId="0"/>
    <xf numFmtId="0" fontId="1" fillId="0" borderId="0"/>
    <xf numFmtId="0" fontId="1" fillId="0" borderId="0"/>
    <xf numFmtId="0" fontId="1" fillId="0" borderId="0"/>
    <xf numFmtId="9" fontId="41" fillId="0" borderId="0" applyFont="0" applyFill="0" applyBorder="0" applyAlignment="0" applyProtection="0"/>
    <xf numFmtId="9" fontId="90"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41" fillId="0" borderId="0">
      <alignment horizontal="left" wrapText="1"/>
    </xf>
    <xf numFmtId="0" fontId="1" fillId="0" borderId="0"/>
    <xf numFmtId="9" fontId="90" fillId="0" borderId="0" applyFont="0" applyFill="0" applyBorder="0" applyAlignment="0" applyProtection="0"/>
    <xf numFmtId="164" fontId="1" fillId="0" borderId="0" applyFont="0" applyFill="0" applyBorder="0" applyAlignment="0" applyProtection="0"/>
    <xf numFmtId="0" fontId="4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9" fontId="90" fillId="0" borderId="0" applyFont="0" applyFill="0" applyBorder="0" applyAlignment="0" applyProtection="0"/>
    <xf numFmtId="0" fontId="41" fillId="0" borderId="0">
      <alignment horizontal="left" wrapText="1"/>
    </xf>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9" fontId="41" fillId="0" borderId="0" applyFont="0" applyFill="0" applyBorder="0" applyAlignment="0" applyProtection="0"/>
    <xf numFmtId="0" fontId="41" fillId="0" borderId="0">
      <alignment horizontal="left" wrapText="1"/>
    </xf>
    <xf numFmtId="9" fontId="41" fillId="0" borderId="0" applyFont="0" applyFill="0" applyBorder="0" applyAlignment="0" applyProtection="0"/>
    <xf numFmtId="0" fontId="41" fillId="0" borderId="0">
      <alignment horizontal="left" wrapText="1"/>
    </xf>
    <xf numFmtId="0" fontId="41" fillId="0" borderId="0">
      <alignment horizontal="left" wrapText="1"/>
    </xf>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4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horizontal="left" wrapText="1"/>
    </xf>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41" fillId="0" borderId="0">
      <alignment horizontal="left" wrapText="1"/>
    </xf>
    <xf numFmtId="9" fontId="41" fillId="0" borderId="0" applyFont="0" applyFill="0" applyBorder="0" applyAlignment="0" applyProtection="0"/>
    <xf numFmtId="9" fontId="4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41" fillId="0" borderId="0" applyFont="0" applyFill="0" applyBorder="0" applyAlignment="0" applyProtection="0"/>
    <xf numFmtId="0" fontId="41" fillId="0" borderId="0">
      <alignment horizontal="left" wrapText="1"/>
    </xf>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41" fillId="0" borderId="0">
      <alignment horizontal="left" wrapText="1"/>
    </xf>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horizontal="left" wrapText="1"/>
    </xf>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70" fontId="90" fillId="58" borderId="53" applyNumberFormat="0" applyFont="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0" fontId="83" fillId="0" borderId="0"/>
    <xf numFmtId="0" fontId="1" fillId="0" borderId="0"/>
    <xf numFmtId="164" fontId="1" fillId="0" borderId="0" applyFont="0" applyFill="0" applyBorder="0" applyAlignment="0" applyProtection="0"/>
    <xf numFmtId="0" fontId="1" fillId="0" borderId="0"/>
    <xf numFmtId="9" fontId="41" fillId="0" borderId="0" applyFont="0" applyFill="0" applyBorder="0" applyAlignment="0" applyProtection="0"/>
    <xf numFmtId="0" fontId="41" fillId="0" borderId="0">
      <alignment horizontal="left" wrapText="1"/>
    </xf>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4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4" fontId="147" fillId="0" borderId="0" applyNumberFormat="0" applyFill="0" applyBorder="0" applyAlignment="0" applyProtection="0"/>
    <xf numFmtId="0" fontId="152" fillId="0" borderId="0"/>
    <xf numFmtId="0" fontId="88" fillId="0" borderId="0" applyNumberFormat="0" applyFill="0" applyBorder="0" applyAlignment="0" applyProtection="0"/>
    <xf numFmtId="0" fontId="152" fillId="0" borderId="0"/>
    <xf numFmtId="164" fontId="1"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88" fillId="0" borderId="0" applyNumberForma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43"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4" fontId="147" fillId="0" borderId="0" applyNumberFormat="0" applyFill="0" applyBorder="0" applyAlignment="0" applyProtection="0"/>
    <xf numFmtId="0" fontId="1" fillId="0" borderId="0"/>
    <xf numFmtId="0" fontId="1" fillId="0" borderId="0"/>
    <xf numFmtId="0" fontId="88" fillId="0" borderId="0" applyNumberFormat="0" applyFill="0" applyBorder="0" applyAlignment="0" applyProtection="0"/>
    <xf numFmtId="0" fontId="152" fillId="0" borderId="0"/>
    <xf numFmtId="0" fontId="1" fillId="0" borderId="0"/>
    <xf numFmtId="0" fontId="1" fillId="0" borderId="0"/>
    <xf numFmtId="14" fontId="147" fillId="0" borderId="0" applyNumberForma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152" fillId="0" borderId="0"/>
    <xf numFmtId="0" fontId="41" fillId="0" borderId="0">
      <alignment horizontal="left" wrapText="1"/>
    </xf>
    <xf numFmtId="0" fontId="41" fillId="0" borderId="0">
      <alignment horizontal="left" wrapText="1"/>
    </xf>
    <xf numFmtId="14" fontId="147" fillId="0" borderId="0" applyNumberForma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152"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1" fillId="0" borderId="0"/>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152"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152" fillId="0" borderId="0"/>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64" fontId="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43"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149" fillId="0" borderId="0" applyFont="0" applyFill="0" applyBorder="0" applyAlignment="0" applyProtection="0"/>
    <xf numFmtId="0" fontId="41" fillId="0" borderId="0">
      <alignment horizontal="left" wrapText="1"/>
    </xf>
    <xf numFmtId="0" fontId="152" fillId="0" borderId="0"/>
    <xf numFmtId="0" fontId="41" fillId="0" borderId="0">
      <alignment horizontal="left" wrapText="1"/>
    </xf>
    <xf numFmtId="0" fontId="88" fillId="0" borderId="0" applyNumberForma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14" fontId="147" fillId="0" borderId="0" applyNumberForma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88" fillId="0" borderId="0" applyNumberForma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1" fillId="0" borderId="0"/>
    <xf numFmtId="164" fontId="90" fillId="0" borderId="0" applyFont="0" applyFill="0" applyBorder="0" applyAlignment="0" applyProtection="0"/>
    <xf numFmtId="0" fontId="41" fillId="0" borderId="0">
      <alignment horizontal="left" wrapText="1"/>
    </xf>
    <xf numFmtId="0" fontId="152" fillId="0" borderId="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64" fontId="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4" fontId="147" fillId="0" borderId="0" applyNumberForma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152" fillId="0" borderId="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152" fillId="0" borderId="0"/>
    <xf numFmtId="0" fontId="41" fillId="0" borderId="0">
      <alignment horizontal="left" wrapText="1"/>
    </xf>
    <xf numFmtId="164" fontId="1" fillId="0" borderId="0" applyFont="0" applyFill="0" applyBorder="0" applyAlignment="0" applyProtection="0"/>
    <xf numFmtId="0" fontId="41" fillId="0" borderId="0">
      <alignment horizontal="left" wrapText="1"/>
    </xf>
    <xf numFmtId="0" fontId="41" fillId="0" borderId="0">
      <alignment horizontal="left" wrapText="1"/>
    </xf>
    <xf numFmtId="0" fontId="88" fillId="0" borderId="0" applyNumberFormat="0" applyFill="0" applyBorder="0" applyAlignment="0" applyProtection="0"/>
    <xf numFmtId="0" fontId="41" fillId="0" borderId="0">
      <alignment horizontal="left" wrapText="1"/>
    </xf>
    <xf numFmtId="0" fontId="152" fillId="0" borderId="0"/>
    <xf numFmtId="164" fontId="1" fillId="0" borderId="0" applyFont="0" applyFill="0" applyBorder="0" applyAlignment="0" applyProtection="0"/>
    <xf numFmtId="14" fontId="147" fillId="0" borderId="0" applyNumberFormat="0" applyFill="0" applyBorder="0" applyAlignment="0" applyProtection="0"/>
    <xf numFmtId="0" fontId="152" fillId="0" borderId="0"/>
    <xf numFmtId="164" fontId="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152" fillId="0" borderId="0"/>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4" fontId="147" fillId="0" borderId="0" applyNumberFormat="0" applyFill="0" applyBorder="0" applyAlignment="0" applyProtection="0"/>
    <xf numFmtId="0" fontId="41" fillId="0" borderId="0">
      <alignment horizontal="left" wrapText="1"/>
    </xf>
    <xf numFmtId="164" fontId="90" fillId="0" borderId="0" applyFont="0" applyFill="0" applyBorder="0" applyAlignment="0" applyProtection="0"/>
    <xf numFmtId="164" fontId="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152"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1" fillId="0" borderId="0"/>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4" fontId="147" fillId="0" borderId="0" applyNumberFormat="0" applyFill="0" applyBorder="0" applyAlignment="0" applyProtection="0"/>
    <xf numFmtId="0" fontId="88" fillId="0" borderId="0" applyNumberFormat="0" applyFill="0" applyBorder="0" applyAlignment="0" applyProtection="0"/>
    <xf numFmtId="14" fontId="147" fillId="0" borderId="0" applyNumberForma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152" fillId="0" borderId="0"/>
    <xf numFmtId="164" fontId="90" fillId="0" borderId="0" applyFont="0" applyFill="0" applyBorder="0" applyAlignment="0" applyProtection="0"/>
    <xf numFmtId="164" fontId="90" fillId="0" borderId="0" applyFont="0" applyFill="0" applyBorder="0" applyAlignment="0" applyProtection="0"/>
    <xf numFmtId="0" fontId="88" fillId="0" borderId="0" applyNumberForma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88" fillId="0" borderId="0" applyNumberFormat="0" applyFill="0" applyBorder="0" applyAlignment="0" applyProtection="0"/>
    <xf numFmtId="0" fontId="41" fillId="0" borderId="0">
      <alignment horizontal="left" wrapText="1"/>
    </xf>
    <xf numFmtId="0" fontId="88" fillId="0" borderId="0" applyNumberFormat="0" applyFill="0" applyBorder="0" applyAlignment="0" applyProtection="0"/>
    <xf numFmtId="14" fontId="147" fillId="0" borderId="0" applyNumberForma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152" fillId="0" borderId="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64" fontId="1" fillId="0" borderId="0" applyFont="0" applyFill="0" applyBorder="0" applyAlignment="0" applyProtection="0"/>
    <xf numFmtId="0" fontId="41" fillId="0" borderId="0">
      <alignment horizontal="left" wrapText="1"/>
    </xf>
    <xf numFmtId="0" fontId="41" fillId="0" borderId="0">
      <alignment horizontal="left" wrapText="1"/>
    </xf>
    <xf numFmtId="0" fontId="152" fillId="0" borderId="0"/>
    <xf numFmtId="0" fontId="41" fillId="0" borderId="0">
      <alignment horizontal="left" wrapText="1"/>
    </xf>
    <xf numFmtId="0" fontId="41" fillId="0" borderId="0">
      <alignment horizontal="left" wrapText="1"/>
    </xf>
    <xf numFmtId="0" fontId="41" fillId="0" borderId="0">
      <alignment horizontal="left" wrapText="1"/>
    </xf>
    <xf numFmtId="0" fontId="88" fillId="0" borderId="0" applyNumberFormat="0" applyFill="0" applyBorder="0" applyAlignment="0" applyProtection="0"/>
    <xf numFmtId="0" fontId="41" fillId="0" borderId="0">
      <alignment horizontal="left" wrapText="1"/>
    </xf>
    <xf numFmtId="0" fontId="1" fillId="0" borderId="0"/>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152"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4" fontId="147" fillId="0" borderId="0" applyNumberForma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4" fontId="147" fillId="0" borderId="0" applyNumberForma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43" fontId="90" fillId="0" borderId="0" applyFont="0" applyFill="0" applyBorder="0" applyAlignment="0" applyProtection="0"/>
    <xf numFmtId="0" fontId="41" fillId="0" borderId="0">
      <alignment horizontal="left" wrapText="1"/>
    </xf>
    <xf numFmtId="0" fontId="41" fillId="0" borderId="0">
      <alignment horizontal="left" wrapText="1"/>
    </xf>
    <xf numFmtId="0" fontId="152" fillId="0" borderId="0"/>
    <xf numFmtId="164" fontId="1" fillId="0" borderId="0" applyFont="0" applyFill="0" applyBorder="0" applyAlignment="0" applyProtection="0"/>
    <xf numFmtId="0" fontId="1" fillId="0" borderId="0"/>
    <xf numFmtId="0" fontId="41" fillId="0" borderId="0">
      <alignment horizontal="left" wrapText="1"/>
    </xf>
    <xf numFmtId="0" fontId="88" fillId="0" borderId="0" applyNumberFormat="0" applyFill="0" applyBorder="0" applyAlignment="0" applyProtection="0"/>
    <xf numFmtId="0" fontId="41" fillId="0" borderId="0">
      <alignment horizontal="left" wrapText="1"/>
    </xf>
    <xf numFmtId="0" fontId="41" fillId="0" borderId="0">
      <alignment horizontal="left" wrapText="1"/>
    </xf>
    <xf numFmtId="164" fontId="1" fillId="0" borderId="0" applyFont="0" applyFill="0" applyBorder="0" applyAlignment="0" applyProtection="0"/>
    <xf numFmtId="0" fontId="41" fillId="0" borderId="0">
      <alignment horizontal="left" wrapText="1"/>
    </xf>
    <xf numFmtId="164" fontId="149"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152" fillId="0" borderId="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88" fillId="0" borderId="0" applyNumberForma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152" fillId="0" borderId="0"/>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43" fontId="90" fillId="0" borderId="0" applyFont="0" applyFill="0" applyBorder="0" applyAlignment="0" applyProtection="0"/>
    <xf numFmtId="0" fontId="41" fillId="0" borderId="0">
      <alignment horizontal="left" wrapText="1"/>
    </xf>
    <xf numFmtId="0" fontId="41" fillId="0" borderId="0">
      <alignment horizontal="left" wrapText="1"/>
    </xf>
    <xf numFmtId="0" fontId="88" fillId="0" borderId="0" applyNumberFormat="0" applyFill="0" applyBorder="0" applyAlignment="0" applyProtection="0"/>
    <xf numFmtId="0" fontId="88" fillId="0" borderId="0" applyNumberFormat="0" applyFill="0" applyBorder="0" applyAlignment="0" applyProtection="0"/>
    <xf numFmtId="0" fontId="1"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213"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213"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149"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64" fontId="1"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152"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4" fontId="147" fillId="0" borderId="0" applyNumberForma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43"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152"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88" fillId="0" borderId="0" applyNumberForma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43"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14" fontId="147" fillId="0" borderId="0" applyNumberForma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152" fillId="0" borderId="0"/>
    <xf numFmtId="0" fontId="152" fillId="0" borderId="0"/>
    <xf numFmtId="14" fontId="147" fillId="0" borderId="0" applyNumberFormat="0" applyFill="0" applyBorder="0" applyAlignment="0" applyProtection="0"/>
    <xf numFmtId="0" fontId="152" fillId="0" borderId="0"/>
    <xf numFmtId="0" fontId="152" fillId="0" borderId="0"/>
    <xf numFmtId="164" fontId="1" fillId="0" borderId="0" applyFont="0" applyFill="0" applyBorder="0" applyAlignment="0" applyProtection="0"/>
    <xf numFmtId="0" fontId="152" fillId="0" borderId="0"/>
    <xf numFmtId="0" fontId="1" fillId="0" borderId="0"/>
    <xf numFmtId="14" fontId="147" fillId="0" borderId="0" applyNumberFormat="0" applyFill="0" applyBorder="0" applyAlignment="0" applyProtection="0"/>
    <xf numFmtId="0" fontId="152" fillId="0" borderId="0"/>
    <xf numFmtId="0" fontId="152" fillId="0" borderId="0"/>
    <xf numFmtId="164" fontId="1" fillId="0" borderId="0" applyFont="0" applyFill="0" applyBorder="0" applyAlignment="0" applyProtection="0"/>
    <xf numFmtId="0" fontId="88" fillId="0" borderId="0" applyNumberFormat="0" applyFill="0" applyBorder="0" applyAlignment="0" applyProtection="0"/>
    <xf numFmtId="0" fontId="152" fillId="0" borderId="0"/>
    <xf numFmtId="14" fontId="147" fillId="0" borderId="0" applyNumberFormat="0" applyFill="0" applyBorder="0" applyAlignment="0" applyProtection="0"/>
    <xf numFmtId="0" fontId="152" fillId="0" borderId="0"/>
    <xf numFmtId="0" fontId="88" fillId="0" borderId="0" applyNumberFormat="0" applyFill="0" applyBorder="0" applyAlignment="0" applyProtection="0"/>
    <xf numFmtId="164" fontId="1" fillId="0" borderId="0" applyFont="0" applyFill="0" applyBorder="0" applyAlignment="0" applyProtection="0"/>
    <xf numFmtId="14" fontId="147" fillId="0" borderId="0" applyNumberFormat="0" applyFill="0" applyBorder="0" applyAlignment="0" applyProtection="0"/>
    <xf numFmtId="0" fontId="1" fillId="0" borderId="0"/>
    <xf numFmtId="164" fontId="1" fillId="0" borderId="0" applyFont="0" applyFill="0" applyBorder="0" applyAlignment="0" applyProtection="0"/>
    <xf numFmtId="14" fontId="147" fillId="0" borderId="0" applyNumberFormat="0" applyFill="0" applyBorder="0" applyAlignment="0" applyProtection="0"/>
    <xf numFmtId="0" fontId="152" fillId="0" borderId="0"/>
    <xf numFmtId="14" fontId="147" fillId="0" borderId="0" applyNumberFormat="0" applyFill="0" applyBorder="0" applyAlignment="0" applyProtection="0"/>
    <xf numFmtId="0" fontId="152" fillId="0" borderId="0"/>
    <xf numFmtId="0" fontId="88" fillId="0" borderId="0" applyNumberFormat="0" applyFill="0" applyBorder="0" applyAlignment="0" applyProtection="0"/>
    <xf numFmtId="0" fontId="1" fillId="0" borderId="0"/>
    <xf numFmtId="0" fontId="41" fillId="0" borderId="0">
      <alignment horizontal="left" wrapText="1"/>
    </xf>
    <xf numFmtId="0" fontId="41" fillId="0" borderId="0">
      <alignment horizontal="left" wrapText="1"/>
    </xf>
    <xf numFmtId="0" fontId="152" fillId="0" borderId="0"/>
    <xf numFmtId="0" fontId="41" fillId="0" borderId="0">
      <alignment horizontal="left" wrapText="1"/>
    </xf>
    <xf numFmtId="164" fontId="1" fillId="0" borderId="0" applyFont="0" applyFill="0" applyBorder="0" applyAlignment="0" applyProtection="0"/>
    <xf numFmtId="0" fontId="41" fillId="0" borderId="0">
      <alignment horizontal="left" wrapText="1"/>
    </xf>
    <xf numFmtId="0" fontId="41" fillId="0" borderId="0">
      <alignment horizontal="left" wrapText="1"/>
    </xf>
    <xf numFmtId="14" fontId="147" fillId="0" borderId="0" applyNumberFormat="0" applyFill="0" applyBorder="0" applyAlignment="0" applyProtection="0"/>
    <xf numFmtId="0" fontId="88" fillId="0" borderId="0" applyNumberFormat="0" applyFill="0" applyBorder="0" applyAlignment="0" applyProtection="0"/>
    <xf numFmtId="0" fontId="152" fillId="0" borderId="0"/>
    <xf numFmtId="0" fontId="41" fillId="0" borderId="0">
      <alignment horizontal="left" wrapText="1"/>
    </xf>
    <xf numFmtId="0" fontId="152" fillId="0" borderId="0"/>
    <xf numFmtId="164" fontId="1" fillId="0" borderId="0" applyFont="0" applyFill="0" applyBorder="0" applyAlignment="0" applyProtection="0"/>
    <xf numFmtId="0" fontId="88" fillId="0" borderId="0" applyNumberFormat="0" applyFill="0" applyBorder="0" applyAlignment="0" applyProtection="0"/>
    <xf numFmtId="0" fontId="152" fillId="0" borderId="0"/>
    <xf numFmtId="0" fontId="152" fillId="0" borderId="0"/>
    <xf numFmtId="0" fontId="152" fillId="0" borderId="0"/>
    <xf numFmtId="0" fontId="1" fillId="0" borderId="0"/>
    <xf numFmtId="14" fontId="147" fillId="0" borderId="0" applyNumberFormat="0" applyFill="0" applyBorder="0" applyAlignment="0" applyProtection="0"/>
    <xf numFmtId="0" fontId="152"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4" fontId="147" fillId="0" borderId="0" applyNumberFormat="0" applyFill="0" applyBorder="0" applyAlignment="0" applyProtection="0"/>
    <xf numFmtId="164" fontId="1" fillId="0" borderId="0" applyFont="0" applyFill="0" applyBorder="0" applyAlignment="0" applyProtection="0"/>
    <xf numFmtId="0" fontId="152" fillId="0" borderId="0"/>
    <xf numFmtId="0" fontId="41" fillId="0" borderId="0">
      <alignment horizontal="left" wrapText="1"/>
    </xf>
    <xf numFmtId="0" fontId="88" fillId="0" borderId="0" applyNumberFormat="0" applyFill="0" applyBorder="0" applyAlignment="0" applyProtection="0"/>
    <xf numFmtId="0" fontId="1" fillId="0" borderId="0"/>
    <xf numFmtId="0" fontId="1" fillId="0" borderId="0"/>
    <xf numFmtId="164" fontId="1" fillId="0" borderId="0" applyFont="0" applyFill="0" applyBorder="0" applyAlignment="0" applyProtection="0"/>
    <xf numFmtId="0" fontId="152" fillId="0" borderId="0"/>
    <xf numFmtId="0" fontId="152" fillId="0" borderId="0"/>
    <xf numFmtId="0" fontId="1" fillId="0" borderId="0"/>
    <xf numFmtId="0" fontId="1" fillId="0" borderId="0"/>
    <xf numFmtId="0" fontId="152" fillId="0" borderId="0"/>
    <xf numFmtId="0" fontId="152" fillId="0" borderId="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43" fontId="90" fillId="0" borderId="0" applyFont="0" applyFill="0" applyBorder="0" applyAlignment="0" applyProtection="0"/>
    <xf numFmtId="0" fontId="41" fillId="0" borderId="0">
      <alignment horizontal="left" wrapText="1"/>
    </xf>
    <xf numFmtId="0" fontId="41" fillId="0" borderId="0">
      <alignment horizontal="left" wrapText="1"/>
    </xf>
    <xf numFmtId="164" fontId="149"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88" fillId="0" borderId="0" applyNumberForma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43"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213"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152"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64" fontId="149"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4" fontId="147" fillId="0" borderId="0" applyNumberForma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43"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43"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88" fillId="0" borderId="0" applyNumberForma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1"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43"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4" fontId="147" fillId="0" borderId="0" applyNumberForma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1"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1"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152"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43"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43"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1"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1" fillId="0" borderId="0" applyFont="0" applyFill="0" applyBorder="0" applyAlignment="0" applyProtection="0"/>
    <xf numFmtId="43" fontId="90" fillId="0" borderId="0" applyFont="0" applyFill="0" applyBorder="0" applyAlignment="0" applyProtection="0"/>
    <xf numFmtId="164" fontId="90" fillId="0" borderId="0" applyFont="0" applyFill="0" applyBorder="0" applyAlignment="0" applyProtection="0"/>
    <xf numFmtId="0" fontId="1" fillId="0" borderId="0"/>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43" fontId="90" fillId="0" borderId="0" applyFont="0" applyFill="0" applyBorder="0" applyAlignment="0" applyProtection="0"/>
    <xf numFmtId="164"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43"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1" fillId="0" borderId="0" applyFont="0" applyFill="0" applyBorder="0" applyAlignment="0" applyProtection="0"/>
    <xf numFmtId="0" fontId="41" fillId="0" borderId="0">
      <alignment horizontal="left" wrapText="1"/>
    </xf>
    <xf numFmtId="14" fontId="147" fillId="0" borderId="0" applyNumberForma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152" fillId="0" borderId="0"/>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43" fontId="90" fillId="0" borderId="0" applyFont="0" applyFill="0" applyBorder="0" applyAlignment="0" applyProtection="0"/>
    <xf numFmtId="0" fontId="41" fillId="0" borderId="0">
      <alignment horizontal="left" wrapText="1"/>
    </xf>
    <xf numFmtId="164" fontId="90" fillId="0" borderId="0" applyFont="0" applyFill="0" applyBorder="0" applyAlignment="0" applyProtection="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152" fillId="0" borderId="0"/>
    <xf numFmtId="0" fontId="152" fillId="0" borderId="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52" fillId="0" borderId="0"/>
    <xf numFmtId="0" fontId="1" fillId="0" borderId="0"/>
    <xf numFmtId="14" fontId="147" fillId="0" borderId="0" applyNumberFormat="0" applyFill="0" applyBorder="0" applyAlignment="0" applyProtection="0"/>
    <xf numFmtId="0" fontId="152" fillId="0" borderId="0"/>
    <xf numFmtId="0" fontId="88"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3" fontId="68" fillId="40" borderId="68" applyFont="0" applyFill="0" applyProtection="0">
      <alignment horizontal="right"/>
    </xf>
    <xf numFmtId="0" fontId="41" fillId="47" borderId="68" applyNumberFormat="0" applyFont="0" applyBorder="0" applyAlignment="0" applyProtection="0">
      <alignment horizontal="center"/>
    </xf>
    <xf numFmtId="0" fontId="41" fillId="47" borderId="68" applyNumberFormat="0" applyFont="0" applyBorder="0" applyAlignment="0" applyProtection="0">
      <alignment horizontal="center"/>
    </xf>
    <xf numFmtId="3" fontId="41" fillId="45" borderId="68" applyFont="0" applyProtection="0">
      <alignment horizontal="right"/>
    </xf>
    <xf numFmtId="3" fontId="41" fillId="45" borderId="68" applyFont="0" applyProtection="0">
      <alignment horizontal="right"/>
    </xf>
    <xf numFmtId="10" fontId="41" fillId="45" borderId="68" applyFont="0" applyProtection="0">
      <alignment horizontal="right"/>
    </xf>
    <xf numFmtId="10" fontId="41" fillId="45" borderId="68" applyFont="0" applyProtection="0">
      <alignment horizontal="right"/>
    </xf>
    <xf numFmtId="9" fontId="41" fillId="45" borderId="68" applyFont="0" applyProtection="0">
      <alignment horizontal="right"/>
    </xf>
    <xf numFmtId="9" fontId="41" fillId="45" borderId="68" applyFont="0" applyProtection="0">
      <alignment horizontal="right"/>
    </xf>
    <xf numFmtId="3" fontId="41" fillId="46" borderId="68" applyFont="0">
      <alignment horizontal="right"/>
      <protection locked="0"/>
    </xf>
    <xf numFmtId="3" fontId="41" fillId="46" borderId="68" applyFont="0">
      <alignment horizontal="right"/>
      <protection locked="0"/>
    </xf>
    <xf numFmtId="167" fontId="41" fillId="46" borderId="68" applyFont="0">
      <alignment horizontal="right"/>
      <protection locked="0"/>
    </xf>
    <xf numFmtId="167" fontId="41" fillId="46" borderId="68" applyFont="0">
      <alignment horizontal="right"/>
      <protection locked="0"/>
    </xf>
    <xf numFmtId="180" fontId="41" fillId="76" borderId="68" applyProtection="0"/>
    <xf numFmtId="180" fontId="41" fillId="76" borderId="68" applyProtection="0"/>
    <xf numFmtId="10" fontId="41" fillId="46" borderId="68" applyFont="0">
      <alignment horizontal="right"/>
      <protection locked="0"/>
    </xf>
    <xf numFmtId="10" fontId="41" fillId="46" borderId="68" applyFont="0">
      <alignment horizontal="right"/>
      <protection locked="0"/>
    </xf>
    <xf numFmtId="179" fontId="41" fillId="46" borderId="68">
      <alignment horizontal="right"/>
      <protection locked="0"/>
    </xf>
    <xf numFmtId="179" fontId="41" fillId="46" borderId="68">
      <alignment horizontal="right"/>
      <protection locked="0"/>
    </xf>
    <xf numFmtId="0" fontId="41" fillId="46" borderId="68" applyFont="0">
      <alignment horizontal="center" wrapText="1"/>
      <protection locked="0"/>
    </xf>
    <xf numFmtId="0" fontId="41" fillId="46" borderId="68" applyFont="0">
      <alignment horizontal="center" wrapText="1"/>
      <protection locked="0"/>
    </xf>
    <xf numFmtId="49" fontId="41" fillId="46" borderId="68" applyFont="0" applyAlignment="0">
      <protection locked="0"/>
    </xf>
    <xf numFmtId="49" fontId="41" fillId="46" borderId="68" applyFont="0" applyAlignment="0">
      <protection locked="0"/>
    </xf>
    <xf numFmtId="170" fontId="89" fillId="58" borderId="53" applyNumberFormat="0" applyFont="0" applyAlignment="0" applyProtection="0"/>
    <xf numFmtId="0" fontId="89" fillId="58" borderId="53" applyNumberFormat="0" applyFont="0" applyAlignment="0" applyProtection="0"/>
    <xf numFmtId="170" fontId="41" fillId="58" borderId="53" applyNumberFormat="0" applyFont="0" applyAlignment="0" applyProtection="0"/>
    <xf numFmtId="170" fontId="41" fillId="58" borderId="53" applyNumberFormat="0" applyFont="0" applyAlignment="0" applyProtection="0"/>
    <xf numFmtId="170" fontId="41" fillId="58" borderId="53" applyNumberFormat="0" applyFont="0" applyAlignment="0" applyProtection="0"/>
    <xf numFmtId="0" fontId="41" fillId="58" borderId="53" applyNumberFormat="0" applyFont="0" applyAlignment="0" applyProtection="0"/>
    <xf numFmtId="170" fontId="41" fillId="58" borderId="53" applyNumberFormat="0" applyFont="0" applyAlignment="0" applyProtection="0"/>
    <xf numFmtId="0" fontId="41" fillId="58" borderId="53" applyNumberFormat="0" applyFont="0" applyAlignment="0" applyProtection="0"/>
    <xf numFmtId="170" fontId="41" fillId="58" borderId="53" applyNumberFormat="0" applyFont="0" applyAlignment="0" applyProtection="0"/>
    <xf numFmtId="170" fontId="41" fillId="58" borderId="53" applyNumberFormat="0" applyFont="0" applyAlignment="0" applyProtection="0"/>
    <xf numFmtId="0" fontId="41" fillId="58" borderId="53" applyNumberFormat="0" applyFont="0" applyAlignment="0" applyProtection="0"/>
    <xf numFmtId="170" fontId="41" fillId="58" borderId="53" applyNumberFormat="0" applyFont="0" applyAlignment="0" applyProtection="0"/>
    <xf numFmtId="170" fontId="41" fillId="58" borderId="53" applyNumberFormat="0" applyFont="0" applyAlignment="0" applyProtection="0"/>
    <xf numFmtId="0" fontId="41" fillId="58" borderId="53" applyNumberFormat="0" applyFont="0" applyAlignment="0" applyProtection="0"/>
    <xf numFmtId="0" fontId="41" fillId="58" borderId="53" applyNumberFormat="0" applyFont="0" applyAlignment="0" applyProtection="0"/>
    <xf numFmtId="170" fontId="90" fillId="58" borderId="53" applyNumberFormat="0" applyFont="0" applyAlignment="0" applyProtection="0"/>
    <xf numFmtId="170" fontId="90"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3" fontId="41" fillId="43" borderId="68">
      <alignment horizontal="right"/>
      <protection locked="0"/>
    </xf>
    <xf numFmtId="3" fontId="41" fillId="43" borderId="68">
      <alignment horizontal="right"/>
      <protection locked="0"/>
    </xf>
    <xf numFmtId="167" fontId="41" fillId="43" borderId="68">
      <alignment horizontal="right"/>
      <protection locked="0"/>
    </xf>
    <xf numFmtId="167" fontId="41" fillId="43" borderId="68">
      <alignment horizontal="right"/>
      <protection locked="0"/>
    </xf>
    <xf numFmtId="10" fontId="41" fillId="43" borderId="68" applyFont="0">
      <alignment horizontal="right"/>
      <protection locked="0"/>
    </xf>
    <xf numFmtId="10" fontId="41" fillId="43" borderId="68" applyFont="0">
      <alignment horizontal="right"/>
      <protection locked="0"/>
    </xf>
    <xf numFmtId="9" fontId="41" fillId="43" borderId="68">
      <alignment horizontal="right"/>
      <protection locked="0"/>
    </xf>
    <xf numFmtId="9" fontId="41" fillId="43" borderId="68">
      <alignment horizontal="right"/>
      <protection locked="0"/>
    </xf>
    <xf numFmtId="179" fontId="41" fillId="43" borderId="68">
      <alignment horizontal="right"/>
      <protection locked="0"/>
    </xf>
    <xf numFmtId="179" fontId="41" fillId="43" borderId="68">
      <alignment horizontal="right"/>
      <protection locked="0"/>
    </xf>
    <xf numFmtId="0" fontId="41" fillId="43" borderId="68">
      <alignment horizontal="center" wrapText="1"/>
    </xf>
    <xf numFmtId="0" fontId="41" fillId="43" borderId="68">
      <alignment horizontal="center" wrapText="1"/>
    </xf>
    <xf numFmtId="0" fontId="41" fillId="43" borderId="68" applyNumberFormat="0" applyFont="0">
      <alignment horizontal="center" wrapText="1"/>
      <protection locked="0"/>
    </xf>
    <xf numFmtId="0" fontId="41" fillId="43" borderId="68" applyNumberFormat="0" applyFont="0">
      <alignment horizontal="center" wrapText="1"/>
      <protection locked="0"/>
    </xf>
    <xf numFmtId="3" fontId="41" fillId="78" borderId="68">
      <alignment horizontal="right"/>
      <protection locked="0"/>
    </xf>
    <xf numFmtId="3" fontId="41" fillId="78" borderId="68">
      <alignment horizontal="right"/>
      <protection locked="0"/>
    </xf>
    <xf numFmtId="200" fontId="41" fillId="40" borderId="68">
      <alignment horizontal="center"/>
    </xf>
    <xf numFmtId="200" fontId="41" fillId="40" borderId="68">
      <alignment horizontal="center"/>
    </xf>
    <xf numFmtId="3" fontId="41" fillId="40" borderId="68" applyFont="0">
      <alignment horizontal="right"/>
    </xf>
    <xf numFmtId="3" fontId="41" fillId="40" borderId="68" applyFont="0">
      <alignment horizontal="right"/>
    </xf>
    <xf numFmtId="181" fontId="41" fillId="40" borderId="68" applyFont="0">
      <alignment horizontal="right"/>
    </xf>
    <xf numFmtId="181" fontId="41" fillId="40" borderId="68" applyFont="0">
      <alignment horizontal="right"/>
    </xf>
    <xf numFmtId="167" fontId="41" fillId="40" borderId="68" applyFont="0">
      <alignment horizontal="right"/>
    </xf>
    <xf numFmtId="167" fontId="41" fillId="40" borderId="68" applyFont="0">
      <alignment horizontal="right"/>
    </xf>
    <xf numFmtId="10" fontId="41" fillId="40" borderId="68" applyFont="0">
      <alignment horizontal="right"/>
    </xf>
    <xf numFmtId="10" fontId="41" fillId="40" borderId="68" applyFont="0">
      <alignment horizontal="right"/>
    </xf>
    <xf numFmtId="9" fontId="41" fillId="40" borderId="68" applyFont="0">
      <alignment horizontal="right"/>
    </xf>
    <xf numFmtId="9" fontId="41" fillId="40" borderId="68" applyFont="0">
      <alignment horizontal="right"/>
    </xf>
    <xf numFmtId="201" fontId="41" fillId="40" borderId="68" applyFont="0">
      <alignment horizontal="center" wrapText="1"/>
    </xf>
    <xf numFmtId="201" fontId="41" fillId="40" borderId="68" applyFont="0">
      <alignment horizontal="center" wrapText="1"/>
    </xf>
    <xf numFmtId="204" fontId="41" fillId="80" borderId="68">
      <protection locked="0"/>
    </xf>
    <xf numFmtId="204" fontId="41" fillId="80" borderId="68">
      <protection locked="0"/>
    </xf>
    <xf numFmtId="1" fontId="41" fillId="80" borderId="68" applyFont="0">
      <alignment horizontal="right"/>
    </xf>
    <xf numFmtId="1" fontId="41" fillId="80" borderId="68" applyFont="0">
      <alignment horizontal="right"/>
    </xf>
    <xf numFmtId="180" fontId="41" fillId="80" borderId="68" applyFont="0"/>
    <xf numFmtId="180" fontId="41" fillId="80" borderId="68" applyFont="0"/>
    <xf numFmtId="9" fontId="41" fillId="80" borderId="68" applyFont="0">
      <alignment horizontal="right"/>
    </xf>
    <xf numFmtId="9" fontId="41" fillId="80" borderId="68" applyFont="0">
      <alignment horizontal="right"/>
    </xf>
    <xf numFmtId="179" fontId="41" fillId="80" borderId="68" applyFont="0">
      <alignment horizontal="right"/>
    </xf>
    <xf numFmtId="179" fontId="41" fillId="80" borderId="68" applyFont="0">
      <alignment horizontal="right"/>
    </xf>
    <xf numFmtId="10" fontId="41" fillId="80" borderId="68" applyFont="0">
      <alignment horizontal="right"/>
    </xf>
    <xf numFmtId="10" fontId="41" fillId="80" borderId="68" applyFont="0">
      <alignment horizontal="right"/>
    </xf>
    <xf numFmtId="0" fontId="41" fillId="80" borderId="68" applyFont="0">
      <alignment horizontal="center" wrapText="1"/>
    </xf>
    <xf numFmtId="0" fontId="41" fillId="80" borderId="68" applyFont="0">
      <alignment horizontal="center" wrapText="1"/>
    </xf>
    <xf numFmtId="49" fontId="41" fillId="80" borderId="68" applyFont="0"/>
    <xf numFmtId="49" fontId="41" fillId="80" borderId="68" applyFont="0"/>
    <xf numFmtId="180" fontId="41" fillId="81" borderId="68" applyFont="0"/>
    <xf numFmtId="180" fontId="41" fillId="81" borderId="68" applyFont="0"/>
    <xf numFmtId="9" fontId="41" fillId="81" borderId="68" applyFont="0">
      <alignment horizontal="right"/>
    </xf>
    <xf numFmtId="9" fontId="41" fillId="81" borderId="68" applyFont="0">
      <alignment horizontal="right"/>
    </xf>
    <xf numFmtId="180" fontId="41" fillId="82" borderId="68" applyFont="0">
      <alignment horizontal="right"/>
    </xf>
    <xf numFmtId="180" fontId="41" fillId="82" borderId="68" applyFont="0">
      <alignment horizontal="right"/>
    </xf>
    <xf numFmtId="1" fontId="41" fillId="82" borderId="68" applyFont="0">
      <alignment horizontal="right"/>
    </xf>
    <xf numFmtId="1" fontId="41" fillId="82" borderId="68" applyFont="0">
      <alignment horizontal="right"/>
    </xf>
    <xf numFmtId="180" fontId="41" fillId="82" borderId="68" applyFont="0"/>
    <xf numFmtId="180" fontId="41" fillId="82" borderId="68" applyFont="0"/>
    <xf numFmtId="167" fontId="41" fillId="82" borderId="68" applyFont="0"/>
    <xf numFmtId="167" fontId="41" fillId="82" borderId="68" applyFont="0"/>
    <xf numFmtId="10" fontId="41" fillId="82" borderId="68" applyFont="0">
      <alignment horizontal="right"/>
    </xf>
    <xf numFmtId="10" fontId="41" fillId="82" borderId="68" applyFont="0">
      <alignment horizontal="right"/>
    </xf>
    <xf numFmtId="9" fontId="41" fillId="82" borderId="68" applyFont="0">
      <alignment horizontal="right"/>
    </xf>
    <xf numFmtId="9" fontId="41" fillId="82" borderId="68" applyFont="0">
      <alignment horizontal="right"/>
    </xf>
    <xf numFmtId="179" fontId="41" fillId="82" borderId="68" applyFont="0">
      <alignment horizontal="right"/>
    </xf>
    <xf numFmtId="179" fontId="41" fillId="82" borderId="68" applyFont="0">
      <alignment horizontal="right"/>
    </xf>
    <xf numFmtId="0" fontId="41" fillId="82" borderId="68" applyFont="0">
      <alignment horizontal="center" wrapText="1"/>
      <protection locked="0"/>
    </xf>
    <xf numFmtId="0" fontId="41" fillId="82" borderId="68" applyFont="0">
      <alignment horizontal="center" wrapText="1"/>
      <protection locked="0"/>
    </xf>
    <xf numFmtId="49" fontId="41" fillId="82" borderId="68" applyFont="0"/>
    <xf numFmtId="49" fontId="41" fillId="82" borderId="68" applyFont="0"/>
    <xf numFmtId="170" fontId="89" fillId="58" borderId="53" applyNumberFormat="0" applyFont="0" applyAlignment="0" applyProtection="0"/>
    <xf numFmtId="170" fontId="90" fillId="58" borderId="53" applyNumberFormat="0" applyFont="0" applyAlignment="0" applyProtection="0"/>
    <xf numFmtId="170" fontId="90" fillId="58" borderId="53" applyNumberFormat="0" applyFont="0" applyAlignment="0" applyProtection="0"/>
    <xf numFmtId="0" fontId="88" fillId="0" borderId="0" applyNumberFormat="0" applyFill="0" applyBorder="0" applyAlignment="0" applyProtection="0"/>
    <xf numFmtId="170" fontId="89"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0" fontId="41" fillId="58" borderId="53" applyNumberFormat="0" applyFont="0" applyAlignment="0" applyProtection="0"/>
    <xf numFmtId="170" fontId="90" fillId="58" borderId="53" applyNumberFormat="0" applyFont="0" applyAlignment="0" applyProtection="0"/>
    <xf numFmtId="0" fontId="41" fillId="58" borderId="53" applyNumberFormat="0" applyFont="0" applyAlignment="0" applyProtection="0"/>
    <xf numFmtId="0" fontId="90" fillId="58" borderId="53" applyNumberFormat="0" applyFont="0" applyAlignment="0" applyProtection="0"/>
    <xf numFmtId="0" fontId="41" fillId="58" borderId="53" applyNumberFormat="0" applyFont="0" applyAlignment="0" applyProtection="0"/>
    <xf numFmtId="170" fontId="90" fillId="58" borderId="53" applyNumberFormat="0" applyFont="0" applyAlignment="0" applyProtection="0"/>
    <xf numFmtId="0" fontId="89" fillId="58" borderId="53" applyNumberFormat="0" applyFont="0" applyAlignment="0" applyProtection="0"/>
    <xf numFmtId="0" fontId="90" fillId="58" borderId="53" applyNumberFormat="0" applyFont="0" applyAlignment="0" applyProtection="0"/>
    <xf numFmtId="170" fontId="90" fillId="58" borderId="53" applyNumberFormat="0" applyFont="0" applyAlignment="0" applyProtection="0"/>
    <xf numFmtId="0" fontId="41"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0" fontId="41" fillId="58" borderId="53" applyNumberFormat="0" applyFont="0" applyAlignment="0" applyProtection="0"/>
    <xf numFmtId="0" fontId="90" fillId="58" borderId="53" applyNumberFormat="0" applyFont="0" applyAlignment="0" applyProtection="0"/>
    <xf numFmtId="0" fontId="41"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0" fontId="41" fillId="58" borderId="53" applyNumberFormat="0" applyFont="0" applyAlignment="0" applyProtection="0"/>
    <xf numFmtId="0" fontId="41" fillId="58" borderId="53" applyNumberFormat="0" applyFont="0" applyAlignment="0" applyProtection="0"/>
    <xf numFmtId="0" fontId="41" fillId="58" borderId="53" applyNumberFormat="0" applyFont="0" applyAlignment="0" applyProtection="0"/>
    <xf numFmtId="0" fontId="41" fillId="58" borderId="53" applyNumberFormat="0" applyFont="0" applyAlignment="0" applyProtection="0"/>
    <xf numFmtId="170" fontId="41" fillId="58" borderId="53" applyNumberFormat="0" applyFont="0" applyAlignment="0" applyProtection="0"/>
    <xf numFmtId="0" fontId="89"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170" fontId="90" fillId="58" borderId="53" applyNumberFormat="0" applyFont="0" applyAlignment="0" applyProtection="0"/>
    <xf numFmtId="170" fontId="89" fillId="58" borderId="53" applyNumberFormat="0" applyFont="0" applyAlignment="0" applyProtection="0"/>
    <xf numFmtId="0" fontId="90" fillId="58" borderId="53" applyNumberFormat="0" applyFont="0" applyAlignment="0" applyProtection="0"/>
    <xf numFmtId="0" fontId="41" fillId="58" borderId="53" applyNumberFormat="0" applyFont="0" applyAlignment="0" applyProtection="0"/>
    <xf numFmtId="0" fontId="41" fillId="58" borderId="53" applyNumberFormat="0" applyFont="0" applyAlignment="0" applyProtection="0"/>
    <xf numFmtId="0" fontId="41" fillId="58" borderId="53" applyNumberFormat="0" applyFont="0" applyAlignment="0" applyProtection="0"/>
    <xf numFmtId="0" fontId="90" fillId="58" borderId="53" applyNumberFormat="0" applyFont="0" applyAlignment="0" applyProtection="0"/>
    <xf numFmtId="0" fontId="41" fillId="58" borderId="53" applyNumberFormat="0" applyFont="0" applyAlignment="0" applyProtection="0"/>
    <xf numFmtId="0" fontId="41" fillId="58" borderId="53" applyNumberFormat="0" applyFont="0" applyAlignment="0" applyProtection="0"/>
    <xf numFmtId="170" fontId="90" fillId="58" borderId="53" applyNumberFormat="0" applyFont="0" applyAlignment="0" applyProtection="0"/>
    <xf numFmtId="170" fontId="89" fillId="58" borderId="53" applyNumberFormat="0" applyFont="0" applyAlignment="0" applyProtection="0"/>
    <xf numFmtId="170" fontId="41" fillId="58" borderId="53" applyNumberFormat="0" applyFont="0" applyAlignment="0" applyProtection="0"/>
    <xf numFmtId="170" fontId="41" fillId="58" borderId="53" applyNumberFormat="0" applyFont="0" applyAlignment="0" applyProtection="0"/>
    <xf numFmtId="170" fontId="41" fillId="58" borderId="53" applyNumberFormat="0" applyFont="0" applyAlignment="0" applyProtection="0"/>
    <xf numFmtId="170" fontId="41" fillId="58" borderId="53" applyNumberFormat="0" applyFont="0" applyAlignment="0" applyProtection="0"/>
    <xf numFmtId="170" fontId="90" fillId="58" borderId="53" applyNumberFormat="0" applyFont="0" applyAlignment="0" applyProtection="0"/>
    <xf numFmtId="170" fontId="90" fillId="58" borderId="53" applyNumberFormat="0" applyFont="0" applyAlignment="0" applyProtection="0"/>
    <xf numFmtId="3" fontId="41" fillId="43" borderId="68">
      <alignment horizontal="right"/>
      <protection locked="0"/>
    </xf>
    <xf numFmtId="167" fontId="41" fillId="43" borderId="68">
      <alignment horizontal="right"/>
      <protection locked="0"/>
    </xf>
    <xf numFmtId="10" fontId="41" fillId="43" borderId="68" applyFont="0">
      <alignment horizontal="right"/>
      <protection locked="0"/>
    </xf>
    <xf numFmtId="9" fontId="41" fillId="43" borderId="68">
      <alignment horizontal="right"/>
      <protection locked="0"/>
    </xf>
    <xf numFmtId="179" fontId="41" fillId="43" borderId="68">
      <alignment horizontal="right"/>
      <protection locked="0"/>
    </xf>
    <xf numFmtId="0" fontId="41" fillId="43" borderId="68">
      <alignment horizontal="center" wrapText="1"/>
    </xf>
    <xf numFmtId="0" fontId="41" fillId="43" borderId="68" applyNumberFormat="0" applyFont="0">
      <alignment horizontal="center" wrapText="1"/>
      <protection locked="0"/>
    </xf>
    <xf numFmtId="3" fontId="41" fillId="78" borderId="68">
      <alignment horizontal="right"/>
      <protection locked="0"/>
    </xf>
    <xf numFmtId="200" fontId="41" fillId="40" borderId="68">
      <alignment horizontal="center"/>
    </xf>
    <xf numFmtId="3" fontId="41" fillId="40" borderId="68" applyFont="0">
      <alignment horizontal="right"/>
    </xf>
    <xf numFmtId="181" fontId="41" fillId="40" borderId="68" applyFont="0">
      <alignment horizontal="right"/>
    </xf>
    <xf numFmtId="167" fontId="41" fillId="40" borderId="68" applyFont="0">
      <alignment horizontal="right"/>
    </xf>
    <xf numFmtId="10" fontId="41" fillId="40" borderId="68" applyFont="0">
      <alignment horizontal="right"/>
    </xf>
    <xf numFmtId="9" fontId="41" fillId="40" borderId="68" applyFont="0">
      <alignment horizontal="right"/>
    </xf>
    <xf numFmtId="201" fontId="41" fillId="40" borderId="68" applyFont="0">
      <alignment horizontal="center" wrapText="1"/>
    </xf>
    <xf numFmtId="204" fontId="41" fillId="80" borderId="68">
      <protection locked="0"/>
    </xf>
    <xf numFmtId="1" fontId="41" fillId="80" borderId="68" applyFont="0">
      <alignment horizontal="right"/>
    </xf>
    <xf numFmtId="180" fontId="41" fillId="80" borderId="68" applyFont="0"/>
    <xf numFmtId="9" fontId="41" fillId="80" borderId="68" applyFont="0">
      <alignment horizontal="right"/>
    </xf>
    <xf numFmtId="179" fontId="41" fillId="80" borderId="68" applyFont="0">
      <alignment horizontal="right"/>
    </xf>
    <xf numFmtId="10" fontId="41" fillId="80" borderId="68" applyFont="0">
      <alignment horizontal="right"/>
    </xf>
    <xf numFmtId="0" fontId="41" fillId="80" borderId="68" applyFont="0">
      <alignment horizontal="center" wrapText="1"/>
    </xf>
    <xf numFmtId="49" fontId="41" fillId="80" borderId="68" applyFont="0"/>
    <xf numFmtId="180" fontId="41" fillId="81" borderId="68" applyFont="0"/>
    <xf numFmtId="9" fontId="41" fillId="81" borderId="68" applyFont="0">
      <alignment horizontal="right"/>
    </xf>
    <xf numFmtId="180" fontId="41" fillId="82" borderId="68" applyFont="0">
      <alignment horizontal="right"/>
    </xf>
    <xf numFmtId="1" fontId="41" fillId="82" borderId="68" applyFont="0">
      <alignment horizontal="right"/>
    </xf>
    <xf numFmtId="180" fontId="41" fillId="82" borderId="68" applyFont="0"/>
    <xf numFmtId="167" fontId="41" fillId="82" borderId="68" applyFont="0"/>
    <xf numFmtId="10" fontId="41" fillId="82" borderId="68" applyFont="0">
      <alignment horizontal="right"/>
    </xf>
    <xf numFmtId="9" fontId="41" fillId="82" borderId="68" applyFont="0">
      <alignment horizontal="right"/>
    </xf>
    <xf numFmtId="179" fontId="41" fillId="82" borderId="68" applyFont="0">
      <alignment horizontal="right"/>
    </xf>
    <xf numFmtId="0" fontId="41" fillId="82" borderId="68" applyFont="0">
      <alignment horizontal="center" wrapText="1"/>
      <protection locked="0"/>
    </xf>
    <xf numFmtId="49" fontId="41" fillId="82" borderId="68" applyFont="0"/>
    <xf numFmtId="170" fontId="41" fillId="58" borderId="53" applyNumberFormat="0" applyFont="0" applyAlignment="0" applyProtection="0"/>
    <xf numFmtId="170" fontId="41" fillId="58" borderId="53" applyNumberFormat="0" applyFont="0" applyAlignment="0" applyProtection="0"/>
    <xf numFmtId="170" fontId="41" fillId="58" borderId="53" applyNumberFormat="0" applyFont="0" applyAlignment="0" applyProtection="0"/>
    <xf numFmtId="170" fontId="41" fillId="58" borderId="53" applyNumberFormat="0" applyFont="0" applyAlignment="0" applyProtection="0"/>
    <xf numFmtId="3" fontId="41" fillId="43" borderId="68">
      <alignment horizontal="right"/>
      <protection locked="0"/>
    </xf>
    <xf numFmtId="167" fontId="41" fillId="43" borderId="68">
      <alignment horizontal="right"/>
      <protection locked="0"/>
    </xf>
    <xf numFmtId="10" fontId="41" fillId="43" borderId="68" applyFont="0">
      <alignment horizontal="right"/>
      <protection locked="0"/>
    </xf>
    <xf numFmtId="9" fontId="41" fillId="43" borderId="68">
      <alignment horizontal="right"/>
      <protection locked="0"/>
    </xf>
    <xf numFmtId="179" fontId="41" fillId="43" borderId="68">
      <alignment horizontal="right"/>
      <protection locked="0"/>
    </xf>
    <xf numFmtId="0" fontId="41" fillId="43" borderId="68">
      <alignment horizontal="center" wrapText="1"/>
    </xf>
    <xf numFmtId="0" fontId="41" fillId="43" borderId="68" applyNumberFormat="0" applyFont="0">
      <alignment horizontal="center" wrapText="1"/>
      <protection locked="0"/>
    </xf>
    <xf numFmtId="3" fontId="41" fillId="78" borderId="68">
      <alignment horizontal="right"/>
      <protection locked="0"/>
    </xf>
    <xf numFmtId="200" fontId="41" fillId="40" borderId="68">
      <alignment horizontal="center"/>
    </xf>
    <xf numFmtId="3" fontId="41" fillId="40" borderId="68" applyFont="0">
      <alignment horizontal="right"/>
    </xf>
    <xf numFmtId="181" fontId="41" fillId="40" borderId="68" applyFont="0">
      <alignment horizontal="right"/>
    </xf>
    <xf numFmtId="167" fontId="41" fillId="40" borderId="68" applyFont="0">
      <alignment horizontal="right"/>
    </xf>
    <xf numFmtId="10" fontId="41" fillId="40" borderId="68" applyFont="0">
      <alignment horizontal="right"/>
    </xf>
    <xf numFmtId="9" fontId="41" fillId="40" borderId="68" applyFont="0">
      <alignment horizontal="right"/>
    </xf>
    <xf numFmtId="201" fontId="41" fillId="40" borderId="68" applyFont="0">
      <alignment horizontal="center" wrapText="1"/>
    </xf>
    <xf numFmtId="204" fontId="41" fillId="80" borderId="68">
      <protection locked="0"/>
    </xf>
    <xf numFmtId="1" fontId="41" fillId="80" borderId="68" applyFont="0">
      <alignment horizontal="right"/>
    </xf>
    <xf numFmtId="180" fontId="41" fillId="80" borderId="68" applyFont="0"/>
    <xf numFmtId="9" fontId="41" fillId="80" borderId="68" applyFont="0">
      <alignment horizontal="right"/>
    </xf>
    <xf numFmtId="179" fontId="41" fillId="80" borderId="68" applyFont="0">
      <alignment horizontal="right"/>
    </xf>
    <xf numFmtId="10" fontId="41" fillId="80" borderId="68" applyFont="0">
      <alignment horizontal="right"/>
    </xf>
    <xf numFmtId="0" fontId="41" fillId="80" borderId="68" applyFont="0">
      <alignment horizontal="center" wrapText="1"/>
    </xf>
    <xf numFmtId="49" fontId="41" fillId="80" borderId="68" applyFont="0"/>
    <xf numFmtId="180" fontId="41" fillId="81" borderId="68" applyFont="0"/>
    <xf numFmtId="9" fontId="41" fillId="81" borderId="68" applyFont="0">
      <alignment horizontal="right"/>
    </xf>
    <xf numFmtId="180" fontId="41" fillId="82" borderId="68" applyFont="0">
      <alignment horizontal="right"/>
    </xf>
    <xf numFmtId="1" fontId="41" fillId="82" borderId="68" applyFont="0">
      <alignment horizontal="right"/>
    </xf>
    <xf numFmtId="180" fontId="41" fillId="82" borderId="68" applyFont="0"/>
    <xf numFmtId="167" fontId="41" fillId="82" borderId="68" applyFont="0"/>
    <xf numFmtId="10" fontId="41" fillId="82" borderId="68" applyFont="0">
      <alignment horizontal="right"/>
    </xf>
    <xf numFmtId="9" fontId="41" fillId="82" borderId="68" applyFont="0">
      <alignment horizontal="right"/>
    </xf>
    <xf numFmtId="179" fontId="41" fillId="82" borderId="68" applyFont="0">
      <alignment horizontal="right"/>
    </xf>
    <xf numFmtId="0" fontId="41" fillId="82" borderId="68" applyFont="0">
      <alignment horizontal="center" wrapText="1"/>
      <protection locked="0"/>
    </xf>
    <xf numFmtId="49" fontId="41" fillId="82" borderId="68" applyFont="0"/>
    <xf numFmtId="0" fontId="41" fillId="58" borderId="53" applyNumberFormat="0" applyFont="0" applyAlignment="0" applyProtection="0"/>
    <xf numFmtId="0" fontId="41" fillId="58" borderId="53" applyNumberFormat="0" applyFont="0" applyAlignment="0" applyProtection="0"/>
    <xf numFmtId="0" fontId="41" fillId="58" borderId="53" applyNumberFormat="0" applyFont="0" applyAlignment="0" applyProtection="0"/>
    <xf numFmtId="0" fontId="41" fillId="58" borderId="53" applyNumberFormat="0" applyFont="0" applyAlignment="0" applyProtection="0"/>
    <xf numFmtId="0" fontId="89" fillId="58" borderId="53" applyNumberFormat="0" applyFont="0" applyAlignment="0" applyProtection="0"/>
    <xf numFmtId="0" fontId="41"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170" fontId="89" fillId="58" borderId="53" applyNumberFormat="0" applyFont="0" applyAlignment="0" applyProtection="0"/>
    <xf numFmtId="170" fontId="90" fillId="58" borderId="53" applyNumberFormat="0" applyFont="0" applyAlignment="0" applyProtection="0"/>
    <xf numFmtId="170" fontId="90" fillId="58" borderId="53" applyNumberFormat="0" applyFont="0" applyAlignment="0" applyProtection="0"/>
    <xf numFmtId="170" fontId="90" fillId="58" borderId="53" applyNumberFormat="0" applyFont="0" applyAlignment="0" applyProtection="0"/>
    <xf numFmtId="0" fontId="89"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170" fontId="89" fillId="58" borderId="53" applyNumberFormat="0" applyFont="0" applyAlignment="0" applyProtection="0"/>
    <xf numFmtId="170" fontId="90" fillId="58" borderId="53" applyNumberFormat="0" applyFont="0" applyAlignment="0" applyProtection="0"/>
    <xf numFmtId="170" fontId="90" fillId="58" borderId="53" applyNumberFormat="0" applyFont="0" applyAlignment="0" applyProtection="0"/>
    <xf numFmtId="0" fontId="41"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0" fontId="41" fillId="58" borderId="53" applyNumberFormat="0" applyFont="0" applyAlignment="0" applyProtection="0"/>
    <xf numFmtId="0" fontId="90" fillId="58" borderId="53" applyNumberFormat="0" applyFont="0" applyAlignment="0" applyProtection="0"/>
    <xf numFmtId="0" fontId="41"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0" fontId="41" fillId="58" borderId="53" applyNumberFormat="0" applyFont="0" applyAlignment="0" applyProtection="0"/>
    <xf numFmtId="0" fontId="41" fillId="58" borderId="53" applyNumberFormat="0" applyFont="0" applyAlignment="0" applyProtection="0"/>
    <xf numFmtId="0" fontId="41" fillId="58" borderId="53" applyNumberFormat="0" applyFont="0" applyAlignment="0" applyProtection="0"/>
    <xf numFmtId="0" fontId="41" fillId="58" borderId="53" applyNumberFormat="0" applyFont="0" applyAlignment="0" applyProtection="0"/>
    <xf numFmtId="170" fontId="41" fillId="58" borderId="53" applyNumberFormat="0" applyFont="0" applyAlignment="0" applyProtection="0"/>
    <xf numFmtId="0" fontId="89"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170" fontId="90" fillId="58" borderId="53" applyNumberFormat="0" applyFont="0" applyAlignment="0" applyProtection="0"/>
    <xf numFmtId="170" fontId="89" fillId="58" borderId="53" applyNumberFormat="0" applyFont="0" applyAlignment="0" applyProtection="0"/>
    <xf numFmtId="0" fontId="90" fillId="58" borderId="53" applyNumberFormat="0" applyFont="0" applyAlignment="0" applyProtection="0"/>
    <xf numFmtId="0" fontId="41" fillId="58" borderId="53" applyNumberFormat="0" applyFont="0" applyAlignment="0" applyProtection="0"/>
    <xf numFmtId="170" fontId="90" fillId="58" borderId="53" applyNumberFormat="0" applyFont="0" applyAlignment="0" applyProtection="0"/>
    <xf numFmtId="0" fontId="41" fillId="58" borderId="53" applyNumberFormat="0" applyFont="0" applyAlignment="0" applyProtection="0"/>
    <xf numFmtId="0" fontId="90" fillId="58" borderId="53" applyNumberFormat="0" applyFont="0" applyAlignment="0" applyProtection="0"/>
    <xf numFmtId="0" fontId="41" fillId="58" borderId="53" applyNumberFormat="0" applyFont="0" applyAlignment="0" applyProtection="0"/>
    <xf numFmtId="170" fontId="90" fillId="58" borderId="53" applyNumberFormat="0" applyFont="0" applyAlignment="0" applyProtection="0"/>
    <xf numFmtId="0" fontId="89" fillId="58" borderId="53" applyNumberFormat="0" applyFont="0" applyAlignment="0" applyProtection="0"/>
    <xf numFmtId="0" fontId="90" fillId="58" borderId="53" applyNumberFormat="0" applyFont="0" applyAlignment="0" applyProtection="0"/>
    <xf numFmtId="0" fontId="41" fillId="58" borderId="53" applyNumberFormat="0" applyFont="0" applyAlignment="0" applyProtection="0"/>
    <xf numFmtId="0" fontId="41" fillId="58" borderId="53" applyNumberFormat="0" applyFont="0" applyAlignment="0" applyProtection="0"/>
    <xf numFmtId="0" fontId="41" fillId="58" borderId="53" applyNumberFormat="0" applyFont="0" applyAlignment="0" applyProtection="0"/>
    <xf numFmtId="0" fontId="90" fillId="58" borderId="53" applyNumberFormat="0" applyFont="0" applyAlignment="0" applyProtection="0"/>
    <xf numFmtId="0" fontId="41" fillId="58" borderId="53" applyNumberFormat="0" applyFont="0" applyAlignment="0" applyProtection="0"/>
    <xf numFmtId="170" fontId="90" fillId="58" borderId="53" applyNumberFormat="0" applyFont="0" applyAlignment="0" applyProtection="0"/>
    <xf numFmtId="43" fontId="1" fillId="0" borderId="0" applyFont="0" applyFill="0" applyBorder="0" applyAlignment="0" applyProtection="0"/>
    <xf numFmtId="170" fontId="96" fillId="0" borderId="98" applyNumberFormat="0" applyFill="0" applyAlignment="0" applyProtection="0"/>
    <xf numFmtId="170" fontId="96" fillId="0" borderId="98" applyNumberFormat="0" applyFill="0" applyAlignment="0" applyProtection="0"/>
    <xf numFmtId="0" fontId="41" fillId="58" borderId="89" applyNumberFormat="0" applyFont="0" applyAlignment="0" applyProtection="0"/>
    <xf numFmtId="0" fontId="81" fillId="0" borderId="71" applyNumberFormat="0" applyFill="0" applyAlignment="0" applyProtection="0"/>
    <xf numFmtId="0" fontId="41" fillId="58" borderId="72" applyNumberFormat="0" applyFont="0" applyAlignment="0" applyProtection="0"/>
    <xf numFmtId="170" fontId="93" fillId="70" borderId="95" applyNumberFormat="0" applyAlignment="0" applyProtection="0"/>
    <xf numFmtId="183" fontId="97" fillId="47" borderId="73" applyFont="0" applyFill="0" applyBorder="0"/>
    <xf numFmtId="183" fontId="97" fillId="47" borderId="73" applyFont="0" applyFill="0" applyBorder="0"/>
    <xf numFmtId="9" fontId="41" fillId="82" borderId="90" applyFont="0">
      <alignment horizontal="right"/>
    </xf>
    <xf numFmtId="49" fontId="41" fillId="80" borderId="90" applyFont="0"/>
    <xf numFmtId="170" fontId="92" fillId="62" borderId="92" applyNumberFormat="0" applyAlignment="0" applyProtection="0"/>
    <xf numFmtId="170" fontId="92" fillId="62" borderId="92" applyNumberFormat="0" applyAlignment="0" applyProtection="0"/>
    <xf numFmtId="170" fontId="89" fillId="58" borderId="89" applyNumberFormat="0" applyFont="0" applyAlignment="0" applyProtection="0"/>
    <xf numFmtId="0" fontId="41" fillId="58" borderId="89" applyNumberFormat="0" applyFont="0" applyAlignment="0" applyProtection="0"/>
    <xf numFmtId="0" fontId="92" fillId="62" borderId="92" applyNumberFormat="0" applyAlignment="0" applyProtection="0"/>
    <xf numFmtId="0" fontId="90" fillId="58" borderId="89" applyNumberFormat="0" applyFont="0" applyAlignment="0" applyProtection="0"/>
    <xf numFmtId="170" fontId="90" fillId="58" borderId="89" applyNumberFormat="0" applyFont="0" applyAlignment="0" applyProtection="0"/>
    <xf numFmtId="0" fontId="89" fillId="58" borderId="89" applyNumberFormat="0" applyFont="0" applyAlignment="0" applyProtection="0"/>
    <xf numFmtId="202" fontId="139" fillId="0" borderId="96" applyNumberFormat="0" applyFill="0" applyAlignment="0" applyProtection="0"/>
    <xf numFmtId="170" fontId="93" fillId="70" borderId="95" applyNumberFormat="0" applyAlignment="0" applyProtection="0"/>
    <xf numFmtId="0" fontId="90" fillId="58" borderId="89" applyNumberFormat="0" applyFont="0" applyAlignment="0" applyProtection="0"/>
    <xf numFmtId="9" fontId="41" fillId="43" borderId="90">
      <alignment horizontal="right"/>
      <protection locked="0"/>
    </xf>
    <xf numFmtId="0" fontId="41" fillId="43" borderId="90">
      <alignment horizontal="center" wrapText="1"/>
    </xf>
    <xf numFmtId="179" fontId="41" fillId="43" borderId="90">
      <alignment horizontal="right"/>
      <protection locked="0"/>
    </xf>
    <xf numFmtId="0" fontId="90" fillId="58" borderId="89" applyNumberFormat="0" applyFont="0" applyAlignment="0" applyProtection="0"/>
    <xf numFmtId="0" fontId="91" fillId="70" borderId="92" applyNumberFormat="0" applyAlignment="0" applyProtection="0"/>
    <xf numFmtId="0" fontId="41" fillId="58" borderId="89" applyNumberFormat="0" applyFont="0" applyAlignment="0" applyProtection="0"/>
    <xf numFmtId="170" fontId="135" fillId="70" borderId="95" applyNumberFormat="0" applyAlignment="0" applyProtection="0"/>
    <xf numFmtId="0" fontId="41" fillId="80" borderId="90" applyFont="0">
      <alignment horizontal="center" wrapText="1"/>
    </xf>
    <xf numFmtId="170" fontId="107" fillId="70" borderId="74" applyNumberFormat="0" applyAlignment="0" applyProtection="0"/>
    <xf numFmtId="0" fontId="107" fillId="70" borderId="74" applyNumberFormat="0" applyAlignment="0" applyProtection="0"/>
    <xf numFmtId="170" fontId="91" fillId="70" borderId="74" applyNumberFormat="0" applyAlignment="0" applyProtection="0"/>
    <xf numFmtId="0" fontId="91" fillId="70" borderId="74" applyNumberFormat="0" applyAlignment="0" applyProtection="0"/>
    <xf numFmtId="170" fontId="91" fillId="70" borderId="74" applyNumberFormat="0" applyAlignment="0" applyProtection="0"/>
    <xf numFmtId="170" fontId="91" fillId="70" borderId="74" applyNumberFormat="0" applyAlignment="0" applyProtection="0"/>
    <xf numFmtId="0" fontId="91" fillId="70" borderId="74" applyNumberFormat="0" applyAlignment="0" applyProtection="0"/>
    <xf numFmtId="0" fontId="91" fillId="70" borderId="74" applyNumberFormat="0" applyAlignment="0" applyProtection="0"/>
    <xf numFmtId="170" fontId="91" fillId="70" borderId="74" applyNumberFormat="0" applyAlignment="0" applyProtection="0"/>
    <xf numFmtId="0" fontId="91" fillId="70" borderId="74" applyNumberFormat="0" applyAlignment="0" applyProtection="0"/>
    <xf numFmtId="0" fontId="91" fillId="70" borderId="74" applyNumberFormat="0" applyAlignment="0" applyProtection="0"/>
    <xf numFmtId="1" fontId="41" fillId="82" borderId="90" applyFont="0">
      <alignment horizontal="right"/>
    </xf>
    <xf numFmtId="170" fontId="92" fillId="62" borderId="92" applyNumberFormat="0" applyAlignment="0" applyProtection="0"/>
    <xf numFmtId="0" fontId="111" fillId="44" borderId="75">
      <alignment horizontal="left"/>
    </xf>
    <xf numFmtId="0" fontId="66" fillId="73" borderId="76">
      <alignment horizontal="center"/>
      <protection locked="0"/>
    </xf>
    <xf numFmtId="0" fontId="91" fillId="70" borderId="92" applyNumberFormat="0" applyAlignment="0" applyProtection="0"/>
    <xf numFmtId="0" fontId="90" fillId="58" borderId="89" applyNumberFormat="0" applyFont="0" applyAlignment="0" applyProtection="0"/>
    <xf numFmtId="170" fontId="90" fillId="58" borderId="89" applyNumberFormat="0" applyFont="0" applyAlignment="0" applyProtection="0"/>
    <xf numFmtId="170" fontId="90" fillId="58" borderId="89" applyNumberFormat="0" applyFont="0" applyAlignment="0" applyProtection="0"/>
    <xf numFmtId="0" fontId="90" fillId="58" borderId="89" applyNumberFormat="0" applyFont="0" applyAlignment="0" applyProtection="0"/>
    <xf numFmtId="0" fontId="90" fillId="58" borderId="89" applyNumberFormat="0" applyFont="0" applyAlignment="0" applyProtection="0"/>
    <xf numFmtId="170" fontId="91" fillId="70" borderId="92" applyNumberFormat="0" applyAlignment="0" applyProtection="0"/>
    <xf numFmtId="170" fontId="92" fillId="62" borderId="74" applyNumberFormat="0" applyAlignment="0" applyProtection="0"/>
    <xf numFmtId="170" fontId="92" fillId="62" borderId="74" applyNumberFormat="0" applyAlignment="0" applyProtection="0"/>
    <xf numFmtId="0" fontId="92" fillId="62" borderId="74" applyNumberFormat="0" applyAlignment="0" applyProtection="0"/>
    <xf numFmtId="0" fontId="92" fillId="62" borderId="74" applyNumberFormat="0" applyAlignment="0" applyProtection="0"/>
    <xf numFmtId="170" fontId="92" fillId="62" borderId="74" applyNumberFormat="0" applyAlignment="0" applyProtection="0"/>
    <xf numFmtId="0" fontId="92" fillId="62" borderId="74" applyNumberFormat="0" applyAlignment="0" applyProtection="0"/>
    <xf numFmtId="0" fontId="92" fillId="62" borderId="74" applyNumberFormat="0" applyAlignment="0" applyProtection="0"/>
    <xf numFmtId="0" fontId="41" fillId="58" borderId="89" applyNumberFormat="0" applyFont="0" applyAlignment="0" applyProtection="0"/>
    <xf numFmtId="170" fontId="81" fillId="0" borderId="71" applyNumberFormat="0" applyFill="0" applyAlignment="0" applyProtection="0"/>
    <xf numFmtId="0" fontId="65" fillId="40" borderId="77" applyFont="0" applyBorder="0">
      <alignment horizontal="center" wrapText="1"/>
    </xf>
    <xf numFmtId="0" fontId="41" fillId="45" borderId="77" applyNumberFormat="0" applyFont="0" applyBorder="0" applyAlignment="0" applyProtection="0">
      <alignment horizontal="left"/>
    </xf>
    <xf numFmtId="0" fontId="41" fillId="45" borderId="77" applyNumberFormat="0" applyFont="0" applyBorder="0" applyAlignment="0" applyProtection="0">
      <alignment horizontal="left"/>
    </xf>
    <xf numFmtId="0" fontId="41" fillId="58" borderId="89" applyNumberFormat="0" applyFont="0" applyAlignment="0" applyProtection="0"/>
    <xf numFmtId="0" fontId="96" fillId="0" borderId="98" applyNumberFormat="0" applyFill="0" applyAlignment="0" applyProtection="0"/>
    <xf numFmtId="167" fontId="41" fillId="82" borderId="90" applyFont="0"/>
    <xf numFmtId="170" fontId="92" fillId="62" borderId="74" applyNumberFormat="0" applyAlignment="0" applyProtection="0"/>
    <xf numFmtId="0" fontId="92" fillId="62" borderId="74" applyNumberFormat="0" applyAlignment="0" applyProtection="0"/>
    <xf numFmtId="9" fontId="41" fillId="46" borderId="70" applyFont="0">
      <alignment horizontal="right"/>
      <protection locked="0"/>
    </xf>
    <xf numFmtId="9" fontId="41" fillId="46" borderId="70" applyFont="0">
      <alignment horizontal="right"/>
      <protection locked="0"/>
    </xf>
    <xf numFmtId="166" fontId="41" fillId="46" borderId="70" applyFont="0">
      <alignment horizontal="right"/>
      <protection locked="0"/>
    </xf>
    <xf numFmtId="166" fontId="41" fillId="46" borderId="70" applyFont="0">
      <alignment horizontal="right"/>
      <protection locked="0"/>
    </xf>
    <xf numFmtId="0" fontId="41" fillId="58" borderId="89" applyNumberFormat="0" applyFont="0" applyAlignment="0" applyProtection="0"/>
    <xf numFmtId="170" fontId="96" fillId="0" borderId="98" applyNumberFormat="0" applyFill="0" applyAlignment="0" applyProtection="0"/>
    <xf numFmtId="10" fontId="41" fillId="43" borderId="90" applyFont="0">
      <alignment horizontal="right"/>
      <protection locked="0"/>
    </xf>
    <xf numFmtId="0" fontId="41" fillId="58" borderId="89" applyNumberFormat="0" applyFont="0" applyAlignment="0" applyProtection="0"/>
    <xf numFmtId="9" fontId="41" fillId="40" borderId="90" applyFont="0">
      <alignment horizontal="right"/>
    </xf>
    <xf numFmtId="170" fontId="90" fillId="58" borderId="89" applyNumberFormat="0" applyFont="0" applyAlignment="0" applyProtection="0"/>
    <xf numFmtId="10" fontId="83" fillId="77" borderId="69" applyBorder="0">
      <alignment horizontal="center"/>
      <protection locked="0"/>
    </xf>
    <xf numFmtId="0" fontId="41" fillId="58" borderId="89" applyNumberFormat="0" applyFont="0" applyAlignment="0" applyProtection="0"/>
    <xf numFmtId="0" fontId="96" fillId="0" borderId="98" applyNumberFormat="0" applyFill="0" applyAlignment="0" applyProtection="0"/>
    <xf numFmtId="0" fontId="92" fillId="62" borderId="92" applyNumberFormat="0" applyAlignment="0" applyProtection="0"/>
    <xf numFmtId="0" fontId="93" fillId="70" borderId="95" applyNumberFormat="0" applyAlignment="0" applyProtection="0"/>
    <xf numFmtId="0" fontId="93" fillId="70" borderId="95" applyNumberFormat="0" applyAlignment="0" applyProtection="0"/>
    <xf numFmtId="179" fontId="41" fillId="82" borderId="90" applyFont="0">
      <alignment horizontal="right"/>
    </xf>
    <xf numFmtId="0" fontId="90" fillId="58" borderId="89" applyNumberFormat="0" applyFont="0" applyAlignment="0" applyProtection="0"/>
    <xf numFmtId="0" fontId="96" fillId="0" borderId="98" applyNumberFormat="0" applyFill="0" applyAlignment="0" applyProtection="0"/>
    <xf numFmtId="0" fontId="93" fillId="70" borderId="95" applyNumberFormat="0" applyAlignment="0" applyProtection="0"/>
    <xf numFmtId="0" fontId="41" fillId="58" borderId="89" applyNumberFormat="0" applyFont="0" applyAlignment="0" applyProtection="0"/>
    <xf numFmtId="3" fontId="41" fillId="45" borderId="90" applyFont="0" applyProtection="0">
      <alignment horizontal="right"/>
    </xf>
    <xf numFmtId="0" fontId="93" fillId="70" borderId="95" applyNumberFormat="0" applyAlignment="0" applyProtection="0"/>
    <xf numFmtId="170" fontId="90" fillId="58" borderId="89" applyNumberFormat="0" applyFont="0" applyAlignment="0" applyProtection="0"/>
    <xf numFmtId="167" fontId="41" fillId="43" borderId="90">
      <alignment horizontal="right"/>
      <protection locked="0"/>
    </xf>
    <xf numFmtId="170" fontId="89" fillId="58" borderId="72" applyNumberFormat="0" applyFont="0" applyAlignment="0" applyProtection="0"/>
    <xf numFmtId="0" fontId="89" fillId="58" borderId="72" applyNumberFormat="0" applyFont="0" applyAlignment="0" applyProtection="0"/>
    <xf numFmtId="170" fontId="41" fillId="58" borderId="72" applyNumberFormat="0" applyFont="0" applyAlignment="0" applyProtection="0"/>
    <xf numFmtId="170" fontId="41" fillId="58" borderId="72" applyNumberFormat="0" applyFont="0" applyAlignment="0" applyProtection="0"/>
    <xf numFmtId="170" fontId="41" fillId="58" borderId="72" applyNumberFormat="0" applyFont="0" applyAlignment="0" applyProtection="0"/>
    <xf numFmtId="0" fontId="41" fillId="58" borderId="72" applyNumberFormat="0" applyFont="0" applyAlignment="0" applyProtection="0"/>
    <xf numFmtId="170" fontId="41" fillId="58" borderId="72" applyNumberFormat="0" applyFont="0" applyAlignment="0" applyProtection="0"/>
    <xf numFmtId="0" fontId="41" fillId="58" borderId="72" applyNumberFormat="0" applyFont="0" applyAlignment="0" applyProtection="0"/>
    <xf numFmtId="170" fontId="41" fillId="58" borderId="72" applyNumberFormat="0" applyFont="0" applyAlignment="0" applyProtection="0"/>
    <xf numFmtId="170" fontId="41" fillId="58" borderId="72" applyNumberFormat="0" applyFont="0" applyAlignment="0" applyProtection="0"/>
    <xf numFmtId="0" fontId="41" fillId="58" borderId="72" applyNumberFormat="0" applyFont="0" applyAlignment="0" applyProtection="0"/>
    <xf numFmtId="170" fontId="41" fillId="58" borderId="72" applyNumberFormat="0" applyFont="0" applyAlignment="0" applyProtection="0"/>
    <xf numFmtId="170" fontId="41" fillId="58" borderId="72" applyNumberFormat="0" applyFont="0" applyAlignment="0" applyProtection="0"/>
    <xf numFmtId="0" fontId="41" fillId="58" borderId="72" applyNumberFormat="0" applyFont="0" applyAlignment="0" applyProtection="0"/>
    <xf numFmtId="0" fontId="41" fillId="58" borderId="72" applyNumberFormat="0" applyFont="0" applyAlignment="0" applyProtection="0"/>
    <xf numFmtId="170" fontId="90" fillId="58" borderId="72" applyNumberFormat="0" applyFont="0" applyAlignment="0" applyProtection="0"/>
    <xf numFmtId="170" fontId="90" fillId="58" borderId="72" applyNumberFormat="0" applyFont="0" applyAlignment="0" applyProtection="0"/>
    <xf numFmtId="0" fontId="90" fillId="58" borderId="72" applyNumberFormat="0" applyFont="0" applyAlignment="0" applyProtection="0"/>
    <xf numFmtId="0" fontId="90" fillId="58" borderId="72" applyNumberFormat="0" applyFont="0" applyAlignment="0" applyProtection="0"/>
    <xf numFmtId="166" fontId="41" fillId="43" borderId="70" applyFont="0">
      <alignment horizontal="right"/>
      <protection locked="0"/>
    </xf>
    <xf numFmtId="166" fontId="41" fillId="43" borderId="70" applyFont="0">
      <alignment horizontal="right"/>
      <protection locked="0"/>
    </xf>
    <xf numFmtId="170" fontId="93" fillId="70" borderId="78" applyNumberFormat="0" applyAlignment="0" applyProtection="0"/>
    <xf numFmtId="0" fontId="93" fillId="70" borderId="78" applyNumberFormat="0" applyAlignment="0" applyProtection="0"/>
    <xf numFmtId="167" fontId="41" fillId="43" borderId="90">
      <alignment horizontal="right"/>
      <protection locked="0"/>
    </xf>
    <xf numFmtId="0" fontId="41" fillId="82" borderId="90" applyFont="0">
      <alignment horizontal="center" wrapText="1"/>
      <protection locked="0"/>
    </xf>
    <xf numFmtId="170" fontId="135" fillId="70" borderId="78" applyNumberFormat="0" applyAlignment="0" applyProtection="0"/>
    <xf numFmtId="0" fontId="135" fillId="70" borderId="78" applyNumberFormat="0" applyAlignment="0" applyProtection="0"/>
    <xf numFmtId="170" fontId="93" fillId="70" borderId="78" applyNumberFormat="0" applyAlignment="0" applyProtection="0"/>
    <xf numFmtId="170" fontId="93" fillId="70" borderId="78" applyNumberFormat="0" applyAlignment="0" applyProtection="0"/>
    <xf numFmtId="0" fontId="93" fillId="70" borderId="78" applyNumberFormat="0" applyAlignment="0" applyProtection="0"/>
    <xf numFmtId="0" fontId="93" fillId="70" borderId="78" applyNumberFormat="0" applyAlignment="0" applyProtection="0"/>
    <xf numFmtId="170" fontId="93" fillId="70" borderId="78" applyNumberFormat="0" applyAlignment="0" applyProtection="0"/>
    <xf numFmtId="0" fontId="93" fillId="70" borderId="78" applyNumberFormat="0" applyAlignment="0" applyProtection="0"/>
    <xf numFmtId="0" fontId="93" fillId="70" borderId="78" applyNumberFormat="0" applyAlignment="0" applyProtection="0"/>
    <xf numFmtId="0" fontId="136" fillId="0" borderId="79" applyFill="0" applyProtection="0">
      <alignment horizontal="right" wrapText="1"/>
    </xf>
    <xf numFmtId="202" fontId="139" fillId="0" borderId="80" applyNumberFormat="0" applyFill="0" applyAlignment="0" applyProtection="0"/>
    <xf numFmtId="0" fontId="139" fillId="0" borderId="81" applyNumberFormat="0" applyFill="0" applyAlignment="0" applyProtection="0"/>
    <xf numFmtId="0" fontId="91" fillId="70" borderId="92" applyNumberFormat="0" applyAlignment="0" applyProtection="0"/>
    <xf numFmtId="202" fontId="139" fillId="0" borderId="96" applyNumberFormat="0" applyFill="0" applyAlignment="0" applyProtection="0"/>
    <xf numFmtId="10" fontId="41" fillId="82" borderId="82" applyFont="0">
      <alignment horizontal="right"/>
    </xf>
    <xf numFmtId="10" fontId="41" fillId="82" borderId="82" applyFont="0">
      <alignment horizontal="right"/>
    </xf>
    <xf numFmtId="0" fontId="41" fillId="58" borderId="89" applyNumberFormat="0" applyFont="0" applyAlignment="0" applyProtection="0"/>
    <xf numFmtId="170" fontId="89" fillId="58" borderId="89" applyNumberFormat="0" applyFont="0" applyAlignment="0" applyProtection="0"/>
    <xf numFmtId="170" fontId="70" fillId="0" borderId="71" applyNumberFormat="0" applyFill="0" applyAlignment="0" applyProtection="0"/>
    <xf numFmtId="0" fontId="70" fillId="0" borderId="71" applyNumberFormat="0" applyFill="0" applyAlignment="0" applyProtection="0"/>
    <xf numFmtId="3" fontId="41" fillId="46" borderId="90" applyFont="0">
      <alignment horizontal="right"/>
      <protection locked="0"/>
    </xf>
    <xf numFmtId="170" fontId="81" fillId="0" borderId="71" applyNumberFormat="0" applyFill="0" applyAlignment="0" applyProtection="0"/>
    <xf numFmtId="170" fontId="81" fillId="0" borderId="71" applyNumberFormat="0" applyFill="0" applyAlignment="0" applyProtection="0"/>
    <xf numFmtId="0" fontId="81" fillId="0" borderId="71" applyNumberFormat="0" applyFill="0" applyAlignment="0" applyProtection="0"/>
    <xf numFmtId="0" fontId="81" fillId="0" borderId="71" applyNumberFormat="0" applyFill="0" applyAlignment="0" applyProtection="0"/>
    <xf numFmtId="170" fontId="81" fillId="0" borderId="71" applyNumberFormat="0" applyFill="0" applyAlignment="0" applyProtection="0"/>
    <xf numFmtId="0" fontId="81" fillId="0" borderId="71" applyNumberFormat="0" applyFill="0" applyAlignment="0" applyProtection="0"/>
    <xf numFmtId="0" fontId="81" fillId="0" borderId="71" applyNumberFormat="0" applyFill="0" applyAlignment="0" applyProtection="0"/>
    <xf numFmtId="170" fontId="96" fillId="0" borderId="83" applyNumberFormat="0" applyFill="0" applyAlignment="0" applyProtection="0"/>
    <xf numFmtId="170" fontId="96"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170" fontId="96"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93" fillId="70" borderId="95" applyNumberFormat="0" applyAlignment="0" applyProtection="0"/>
    <xf numFmtId="0" fontId="41" fillId="47" borderId="90" applyNumberFormat="0" applyFont="0" applyBorder="0" applyAlignment="0" applyProtection="0">
      <alignment horizontal="center"/>
    </xf>
    <xf numFmtId="10" fontId="41" fillId="80" borderId="90" applyFont="0">
      <alignment horizontal="right"/>
    </xf>
    <xf numFmtId="0" fontId="41" fillId="58" borderId="89" applyNumberFormat="0" applyFont="0" applyAlignment="0" applyProtection="0"/>
    <xf numFmtId="0" fontId="41" fillId="43" borderId="90" applyNumberFormat="0" applyFont="0">
      <alignment horizontal="center" wrapText="1"/>
      <protection locked="0"/>
    </xf>
    <xf numFmtId="0" fontId="135" fillId="70" borderId="95" applyNumberFormat="0" applyAlignment="0" applyProtection="0"/>
    <xf numFmtId="170" fontId="135" fillId="70" borderId="95" applyNumberFormat="0" applyAlignment="0" applyProtection="0"/>
    <xf numFmtId="0" fontId="91" fillId="70" borderId="92" applyNumberFormat="0" applyAlignment="0" applyProtection="0"/>
    <xf numFmtId="0" fontId="41" fillId="58" borderId="89" applyNumberFormat="0" applyFont="0" applyAlignment="0" applyProtection="0"/>
    <xf numFmtId="170" fontId="107" fillId="70" borderId="74" applyNumberFormat="0" applyAlignment="0" applyProtection="0"/>
    <xf numFmtId="170" fontId="91" fillId="70" borderId="74" applyNumberFormat="0" applyAlignment="0" applyProtection="0"/>
    <xf numFmtId="0" fontId="91" fillId="70" borderId="74" applyNumberFormat="0" applyAlignment="0" applyProtection="0"/>
    <xf numFmtId="170" fontId="91" fillId="70" borderId="74" applyNumberFormat="0" applyAlignment="0" applyProtection="0"/>
    <xf numFmtId="170" fontId="91" fillId="70" borderId="74" applyNumberFormat="0" applyAlignment="0" applyProtection="0"/>
    <xf numFmtId="170" fontId="91" fillId="70" borderId="74" applyNumberFormat="0" applyAlignment="0" applyProtection="0"/>
    <xf numFmtId="10" fontId="41" fillId="40" borderId="90" applyFont="0">
      <alignment horizontal="right"/>
    </xf>
    <xf numFmtId="170" fontId="93" fillId="70" borderId="95" applyNumberFormat="0" applyAlignment="0" applyProtection="0"/>
    <xf numFmtId="170" fontId="92" fillId="62" borderId="74" applyNumberFormat="0" applyAlignment="0" applyProtection="0"/>
    <xf numFmtId="170" fontId="92" fillId="62" borderId="74" applyNumberFormat="0" applyAlignment="0" applyProtection="0"/>
    <xf numFmtId="170" fontId="92" fillId="62" borderId="74" applyNumberFormat="0" applyAlignment="0" applyProtection="0"/>
    <xf numFmtId="170" fontId="81" fillId="0" borderId="71" applyNumberFormat="0" applyFill="0" applyAlignment="0" applyProtection="0"/>
    <xf numFmtId="0" fontId="81" fillId="0" borderId="71" applyNumberFormat="0" applyFill="0" applyAlignment="0" applyProtection="0"/>
    <xf numFmtId="0" fontId="92" fillId="62" borderId="92" applyNumberFormat="0" applyAlignment="0" applyProtection="0"/>
    <xf numFmtId="170" fontId="92" fillId="62" borderId="74" applyNumberFormat="0" applyAlignment="0" applyProtection="0"/>
    <xf numFmtId="0" fontId="92" fillId="62" borderId="74" applyNumberFormat="0" applyAlignment="0" applyProtection="0"/>
    <xf numFmtId="179" fontId="41" fillId="80" borderId="90" applyFont="0">
      <alignment horizontal="right"/>
    </xf>
    <xf numFmtId="166" fontId="41" fillId="43" borderId="87" applyFont="0">
      <alignment horizontal="right"/>
      <protection locked="0"/>
    </xf>
    <xf numFmtId="0" fontId="92" fillId="62" borderId="92" applyNumberFormat="0" applyAlignment="0" applyProtection="0"/>
    <xf numFmtId="170" fontId="92" fillId="62" borderId="92" applyNumberFormat="0" applyAlignment="0" applyProtection="0"/>
    <xf numFmtId="181" fontId="41" fillId="40" borderId="90" applyFont="0">
      <alignment horizontal="right"/>
    </xf>
    <xf numFmtId="170" fontId="89" fillId="58" borderId="72" applyNumberFormat="0" applyFont="0" applyAlignment="0" applyProtection="0"/>
    <xf numFmtId="170" fontId="90" fillId="58" borderId="72" applyNumberFormat="0" applyFont="0" applyAlignment="0" applyProtection="0"/>
    <xf numFmtId="170" fontId="90" fillId="58" borderId="72" applyNumberFormat="0" applyFont="0" applyAlignment="0" applyProtection="0"/>
    <xf numFmtId="170" fontId="93" fillId="70" borderId="78" applyNumberFormat="0" applyAlignment="0" applyProtection="0"/>
    <xf numFmtId="0" fontId="93" fillId="70" borderId="78" applyNumberFormat="0" applyAlignment="0" applyProtection="0"/>
    <xf numFmtId="170" fontId="135" fillId="70" borderId="78" applyNumberFormat="0" applyAlignment="0" applyProtection="0"/>
    <xf numFmtId="170" fontId="93" fillId="70" borderId="78" applyNumberFormat="0" applyAlignment="0" applyProtection="0"/>
    <xf numFmtId="170" fontId="93" fillId="70" borderId="78" applyNumberFormat="0" applyAlignment="0" applyProtection="0"/>
    <xf numFmtId="170" fontId="93" fillId="70" borderId="78" applyNumberFormat="0" applyAlignment="0" applyProtection="0"/>
    <xf numFmtId="170" fontId="70" fillId="0" borderId="71" applyNumberFormat="0" applyFill="0" applyAlignment="0" applyProtection="0"/>
    <xf numFmtId="170" fontId="81" fillId="0" borderId="71" applyNumberFormat="0" applyFill="0" applyAlignment="0" applyProtection="0"/>
    <xf numFmtId="170" fontId="81" fillId="0" borderId="71" applyNumberFormat="0" applyFill="0" applyAlignment="0" applyProtection="0"/>
    <xf numFmtId="170" fontId="81" fillId="0" borderId="71" applyNumberFormat="0" applyFill="0" applyAlignment="0" applyProtection="0"/>
    <xf numFmtId="170" fontId="96" fillId="0" borderId="83" applyNumberFormat="0" applyFill="0" applyAlignment="0" applyProtection="0"/>
    <xf numFmtId="170" fontId="96" fillId="0" borderId="83" applyNumberFormat="0" applyFill="0" applyAlignment="0" applyProtection="0"/>
    <xf numFmtId="170" fontId="96" fillId="0" borderId="83" applyNumberFormat="0" applyFill="0" applyAlignment="0" applyProtection="0"/>
    <xf numFmtId="179" fontId="41" fillId="46" borderId="90">
      <alignment horizontal="right"/>
      <protection locked="0"/>
    </xf>
    <xf numFmtId="0" fontId="92" fillId="62" borderId="92" applyNumberFormat="0" applyAlignment="0" applyProtection="0"/>
    <xf numFmtId="0" fontId="41" fillId="80" borderId="90" applyFont="0">
      <alignment horizontal="center" wrapText="1"/>
    </xf>
    <xf numFmtId="0" fontId="93" fillId="70" borderId="95" applyNumberFormat="0" applyAlignment="0" applyProtection="0"/>
    <xf numFmtId="0" fontId="66" fillId="73" borderId="94">
      <alignment horizontal="center"/>
      <protection locked="0"/>
    </xf>
    <xf numFmtId="49" fontId="41" fillId="46" borderId="90" applyFont="0" applyAlignment="0">
      <protection locked="0"/>
    </xf>
    <xf numFmtId="183" fontId="97" fillId="47" borderId="91" applyFont="0" applyFill="0" applyBorder="0"/>
    <xf numFmtId="183" fontId="97" fillId="47" borderId="91" applyFont="0" applyFill="0" applyBorder="0"/>
    <xf numFmtId="170" fontId="96" fillId="0" borderId="98" applyNumberFormat="0" applyFill="0" applyAlignment="0" applyProtection="0"/>
    <xf numFmtId="170" fontId="89" fillId="58" borderId="89" applyNumberFormat="0" applyFont="0" applyAlignment="0" applyProtection="0"/>
    <xf numFmtId="0" fontId="41" fillId="58" borderId="89" applyNumberFormat="0" applyFont="0" applyAlignment="0" applyProtection="0"/>
    <xf numFmtId="10" fontId="41" fillId="43" borderId="90" applyFont="0">
      <alignment horizontal="right"/>
      <protection locked="0"/>
    </xf>
    <xf numFmtId="170" fontId="91" fillId="70" borderId="92" applyNumberFormat="0" applyAlignment="0" applyProtection="0"/>
    <xf numFmtId="0" fontId="90" fillId="58" borderId="89" applyNumberFormat="0" applyFont="0" applyAlignment="0" applyProtection="0"/>
    <xf numFmtId="170" fontId="90" fillId="58" borderId="89" applyNumberFormat="0" applyFont="0" applyAlignment="0" applyProtection="0"/>
    <xf numFmtId="49" fontId="41" fillId="80" borderId="90" applyFont="0"/>
    <xf numFmtId="0" fontId="41" fillId="58" borderId="89" applyNumberFormat="0" applyFont="0" applyAlignment="0" applyProtection="0"/>
    <xf numFmtId="10" fontId="41" fillId="80" borderId="90" applyFont="0">
      <alignment horizontal="right"/>
    </xf>
    <xf numFmtId="0" fontId="96" fillId="0" borderId="98" applyNumberFormat="0" applyFill="0" applyAlignment="0" applyProtection="0"/>
    <xf numFmtId="170" fontId="81" fillId="0" borderId="71" applyNumberFormat="0" applyFill="0" applyAlignment="0" applyProtection="0"/>
    <xf numFmtId="170" fontId="92" fillId="62" borderId="74" applyNumberFormat="0" applyAlignment="0" applyProtection="0"/>
    <xf numFmtId="3" fontId="41" fillId="43" borderId="90">
      <alignment horizontal="right"/>
      <protection locked="0"/>
    </xf>
    <xf numFmtId="180" fontId="41" fillId="82" borderId="90" applyFont="0">
      <alignment horizontal="right"/>
    </xf>
    <xf numFmtId="0" fontId="93" fillId="70" borderId="95" applyNumberFormat="0" applyAlignment="0" applyProtection="0"/>
    <xf numFmtId="170" fontId="93" fillId="70" borderId="95" applyNumberFormat="0" applyAlignment="0" applyProtection="0"/>
    <xf numFmtId="170" fontId="91" fillId="70" borderId="92" applyNumberFormat="0" applyAlignment="0" applyProtection="0"/>
    <xf numFmtId="204" fontId="41" fillId="80" borderId="90">
      <protection locked="0"/>
    </xf>
    <xf numFmtId="0" fontId="90" fillId="58" borderId="89" applyNumberFormat="0" applyFont="0" applyAlignment="0" applyProtection="0"/>
    <xf numFmtId="170" fontId="41" fillId="58" borderId="89" applyNumberFormat="0" applyFont="0" applyAlignment="0" applyProtection="0"/>
    <xf numFmtId="0" fontId="41" fillId="58" borderId="89" applyNumberFormat="0" applyFont="0" applyAlignment="0" applyProtection="0"/>
    <xf numFmtId="200" fontId="41" fillId="40" borderId="90">
      <alignment horizontal="center"/>
    </xf>
    <xf numFmtId="0" fontId="96" fillId="0" borderId="98" applyNumberFormat="0" applyFill="0" applyAlignment="0" applyProtection="0"/>
    <xf numFmtId="0" fontId="91" fillId="70" borderId="92" applyNumberFormat="0" applyAlignment="0" applyProtection="0"/>
    <xf numFmtId="170" fontId="41" fillId="58" borderId="89" applyNumberFormat="0" applyFont="0" applyAlignment="0" applyProtection="0"/>
    <xf numFmtId="204" fontId="41" fillId="80" borderId="90">
      <protection locked="0"/>
    </xf>
    <xf numFmtId="200" fontId="41" fillId="40" borderId="90">
      <alignment horizontal="center"/>
    </xf>
    <xf numFmtId="3" fontId="41" fillId="78" borderId="90">
      <alignment horizontal="right"/>
      <protection locked="0"/>
    </xf>
    <xf numFmtId="10" fontId="41" fillId="80" borderId="90" applyFont="0">
      <alignment horizontal="right"/>
    </xf>
    <xf numFmtId="0" fontId="96" fillId="0" borderId="98" applyNumberFormat="0" applyFill="0" applyAlignment="0" applyProtection="0"/>
    <xf numFmtId="170" fontId="91" fillId="70" borderId="74" applyNumberFormat="0" applyAlignment="0" applyProtection="0"/>
    <xf numFmtId="170" fontId="93" fillId="70" borderId="95" applyNumberFormat="0" applyAlignment="0" applyProtection="0"/>
    <xf numFmtId="167" fontId="41" fillId="82" borderId="90" applyFont="0"/>
    <xf numFmtId="170" fontId="90" fillId="58" borderId="89" applyNumberFormat="0" applyFont="0" applyAlignment="0" applyProtection="0"/>
    <xf numFmtId="1" fontId="41" fillId="80" borderId="90" applyFont="0">
      <alignment horizontal="right"/>
    </xf>
    <xf numFmtId="0" fontId="91" fillId="70" borderId="74" applyNumberFormat="0" applyAlignment="0" applyProtection="0"/>
    <xf numFmtId="0" fontId="92" fillId="62" borderId="92" applyNumberFormat="0" applyAlignment="0" applyProtection="0"/>
    <xf numFmtId="170" fontId="89" fillId="58" borderId="72" applyNumberFormat="0" applyFont="0" applyAlignment="0" applyProtection="0"/>
    <xf numFmtId="0" fontId="90" fillId="58" borderId="72" applyNumberFormat="0" applyFont="0" applyAlignment="0" applyProtection="0"/>
    <xf numFmtId="0" fontId="90" fillId="58" borderId="72" applyNumberFormat="0" applyFont="0" applyAlignment="0" applyProtection="0"/>
    <xf numFmtId="0" fontId="41" fillId="58" borderId="72" applyNumberFormat="0" applyFont="0" applyAlignment="0" applyProtection="0"/>
    <xf numFmtId="170" fontId="90" fillId="58" borderId="72" applyNumberFormat="0" applyFont="0" applyAlignment="0" applyProtection="0"/>
    <xf numFmtId="0" fontId="41" fillId="58" borderId="72" applyNumberFormat="0" applyFont="0" applyAlignment="0" applyProtection="0"/>
    <xf numFmtId="0" fontId="90" fillId="58" borderId="72" applyNumberFormat="0" applyFont="0" applyAlignment="0" applyProtection="0"/>
    <xf numFmtId="0" fontId="41" fillId="58" borderId="72" applyNumberFormat="0" applyFont="0" applyAlignment="0" applyProtection="0"/>
    <xf numFmtId="170" fontId="93" fillId="70" borderId="78" applyNumberFormat="0" applyAlignment="0" applyProtection="0"/>
    <xf numFmtId="0" fontId="41" fillId="58" borderId="89" applyNumberFormat="0" applyFont="0" applyAlignment="0" applyProtection="0"/>
    <xf numFmtId="10" fontId="41" fillId="80" borderId="90" applyFont="0">
      <alignment horizontal="right"/>
    </xf>
    <xf numFmtId="9" fontId="41" fillId="80" borderId="90" applyFont="0">
      <alignment horizontal="right"/>
    </xf>
    <xf numFmtId="204" fontId="41" fillId="80" borderId="90">
      <protection locked="0"/>
    </xf>
    <xf numFmtId="167" fontId="41" fillId="40" borderId="90" applyFont="0">
      <alignment horizontal="right"/>
    </xf>
    <xf numFmtId="0" fontId="81" fillId="0" borderId="71" applyNumberFormat="0" applyFill="0" applyAlignment="0" applyProtection="0"/>
    <xf numFmtId="170" fontId="96" fillId="0" borderId="83" applyNumberFormat="0" applyFill="0" applyAlignment="0" applyProtection="0"/>
    <xf numFmtId="0" fontId="96" fillId="0" borderId="83" applyNumberFormat="0" applyFill="0" applyAlignment="0" applyProtection="0"/>
    <xf numFmtId="170" fontId="96" fillId="0" borderId="83" applyNumberFormat="0" applyFill="0" applyAlignment="0" applyProtection="0"/>
    <xf numFmtId="0" fontId="96" fillId="0" borderId="83" applyNumberFormat="0" applyFill="0" applyAlignment="0" applyProtection="0"/>
    <xf numFmtId="0" fontId="96" fillId="0" borderId="98" applyNumberFormat="0" applyFill="0" applyAlignment="0" applyProtection="0"/>
    <xf numFmtId="170" fontId="93" fillId="70" borderId="95" applyNumberFormat="0" applyAlignment="0" applyProtection="0"/>
    <xf numFmtId="10" fontId="41" fillId="40" borderId="90" applyFont="0">
      <alignment horizontal="right"/>
    </xf>
    <xf numFmtId="170" fontId="107" fillId="70" borderId="92" applyNumberFormat="0" applyAlignment="0" applyProtection="0"/>
    <xf numFmtId="166" fontId="41" fillId="43" borderId="87" applyFont="0">
      <alignment horizontal="right"/>
      <protection locked="0"/>
    </xf>
    <xf numFmtId="170" fontId="92" fillId="62" borderId="92" applyNumberFormat="0" applyAlignment="0" applyProtection="0"/>
    <xf numFmtId="0" fontId="96" fillId="0" borderId="98" applyNumberFormat="0" applyFill="0" applyAlignment="0" applyProtection="0"/>
    <xf numFmtId="0" fontId="90" fillId="58" borderId="89" applyNumberFormat="0" applyFont="0" applyAlignment="0" applyProtection="0"/>
    <xf numFmtId="0" fontId="91" fillId="70" borderId="92" applyNumberFormat="0" applyAlignment="0" applyProtection="0"/>
    <xf numFmtId="180" fontId="41" fillId="82" borderId="90" applyFont="0"/>
    <xf numFmtId="0" fontId="96" fillId="0" borderId="98" applyNumberFormat="0" applyFill="0" applyAlignment="0" applyProtection="0"/>
    <xf numFmtId="9" fontId="41" fillId="81" borderId="90" applyFont="0">
      <alignment horizontal="right"/>
    </xf>
    <xf numFmtId="0" fontId="90" fillId="58" borderId="89" applyNumberFormat="0" applyFont="0" applyAlignment="0" applyProtection="0"/>
    <xf numFmtId="10" fontId="41" fillId="43" borderId="90" applyFont="0">
      <alignment horizontal="right"/>
      <protection locked="0"/>
    </xf>
    <xf numFmtId="9" fontId="41" fillId="40" borderId="90" applyFont="0">
      <alignment horizontal="right"/>
    </xf>
    <xf numFmtId="1" fontId="41" fillId="82" borderId="90" applyFont="0">
      <alignment horizontal="right"/>
    </xf>
    <xf numFmtId="180" fontId="41" fillId="80" borderId="90" applyFont="0"/>
    <xf numFmtId="0" fontId="41" fillId="43" borderId="90" applyNumberFormat="0" applyFont="0">
      <alignment horizontal="center" wrapText="1"/>
      <protection locked="0"/>
    </xf>
    <xf numFmtId="167" fontId="41" fillId="46" borderId="90" applyFont="0">
      <alignment horizontal="right"/>
      <protection locked="0"/>
    </xf>
    <xf numFmtId="0" fontId="135" fillId="70" borderId="95" applyNumberFormat="0" applyAlignment="0" applyProtection="0"/>
    <xf numFmtId="170" fontId="90" fillId="58" borderId="72" applyNumberFormat="0" applyFont="0" applyAlignment="0" applyProtection="0"/>
    <xf numFmtId="0" fontId="96" fillId="0" borderId="83" applyNumberFormat="0" applyFill="0" applyAlignment="0" applyProtection="0"/>
    <xf numFmtId="179" fontId="41" fillId="82" borderId="90" applyFont="0">
      <alignment horizontal="right"/>
    </xf>
    <xf numFmtId="0" fontId="93" fillId="70" borderId="95" applyNumberFormat="0" applyAlignment="0" applyProtection="0"/>
    <xf numFmtId="10" fontId="41" fillId="45" borderId="90" applyFont="0" applyProtection="0">
      <alignment horizontal="right"/>
    </xf>
    <xf numFmtId="0" fontId="93" fillId="70" borderId="95" applyNumberFormat="0" applyAlignment="0" applyProtection="0"/>
    <xf numFmtId="9" fontId="41" fillId="80" borderId="90" applyFont="0">
      <alignment horizontal="right"/>
    </xf>
    <xf numFmtId="0" fontId="93" fillId="70" borderId="78" applyNumberFormat="0" applyAlignment="0" applyProtection="0"/>
    <xf numFmtId="0" fontId="92" fillId="62" borderId="74" applyNumberFormat="0" applyAlignment="0" applyProtection="0"/>
    <xf numFmtId="0" fontId="81" fillId="0" borderId="71" applyNumberFormat="0" applyFill="0" applyAlignment="0" applyProtection="0"/>
    <xf numFmtId="0" fontId="91" fillId="70" borderId="74" applyNumberFormat="0" applyAlignment="0" applyProtection="0"/>
    <xf numFmtId="0" fontId="90" fillId="58" borderId="89" applyNumberFormat="0" applyFont="0" applyAlignment="0" applyProtection="0"/>
    <xf numFmtId="170" fontId="41" fillId="58" borderId="89" applyNumberFormat="0" applyFont="0" applyAlignment="0" applyProtection="0"/>
    <xf numFmtId="0" fontId="41" fillId="58" borderId="89" applyNumberFormat="0" applyFont="0" applyAlignment="0" applyProtection="0"/>
    <xf numFmtId="0" fontId="91" fillId="70" borderId="74" applyNumberFormat="0" applyAlignment="0" applyProtection="0"/>
    <xf numFmtId="170" fontId="96" fillId="0" borderId="98" applyNumberFormat="0" applyFill="0" applyAlignment="0" applyProtection="0"/>
    <xf numFmtId="0" fontId="107" fillId="70" borderId="74" applyNumberFormat="0" applyAlignment="0" applyProtection="0"/>
    <xf numFmtId="0" fontId="92" fillId="62" borderId="74" applyNumberFormat="0" applyAlignment="0" applyProtection="0"/>
    <xf numFmtId="0" fontId="91" fillId="70" borderId="74" applyNumberFormat="0" applyAlignment="0" applyProtection="0"/>
    <xf numFmtId="0" fontId="41" fillId="47" borderId="90" applyNumberFormat="0" applyFont="0" applyBorder="0" applyAlignment="0" applyProtection="0">
      <alignment horizontal="center"/>
    </xf>
    <xf numFmtId="0" fontId="92" fillId="62" borderId="74" applyNumberFormat="0" applyAlignment="0" applyProtection="0"/>
    <xf numFmtId="0" fontId="92" fillId="62" borderId="74" applyNumberFormat="0" applyAlignment="0" applyProtection="0"/>
    <xf numFmtId="170" fontId="92" fillId="62" borderId="92" applyNumberFormat="0" applyAlignment="0" applyProtection="0"/>
    <xf numFmtId="179" fontId="41" fillId="43" borderId="90">
      <alignment horizontal="right"/>
      <protection locked="0"/>
    </xf>
    <xf numFmtId="0" fontId="41" fillId="58" borderId="89" applyNumberFormat="0" applyFont="0" applyAlignment="0" applyProtection="0"/>
    <xf numFmtId="0" fontId="91" fillId="70" borderId="74" applyNumberFormat="0" applyAlignment="0" applyProtection="0"/>
    <xf numFmtId="0" fontId="89" fillId="58" borderId="89" applyNumberFormat="0" applyFont="0" applyAlignment="0" applyProtection="0"/>
    <xf numFmtId="0" fontId="96" fillId="0" borderId="98" applyNumberFormat="0" applyFill="0" applyAlignment="0" applyProtection="0"/>
    <xf numFmtId="0" fontId="89" fillId="58" borderId="72" applyNumberFormat="0" applyFont="0" applyAlignment="0" applyProtection="0"/>
    <xf numFmtId="0" fontId="90" fillId="58" borderId="72" applyNumberFormat="0" applyFont="0" applyAlignment="0" applyProtection="0"/>
    <xf numFmtId="0" fontId="135" fillId="70" borderId="78" applyNumberFormat="0" applyAlignment="0" applyProtection="0"/>
    <xf numFmtId="0" fontId="93" fillId="70" borderId="78" applyNumberFormat="0" applyAlignment="0" applyProtection="0"/>
    <xf numFmtId="0" fontId="93" fillId="70" borderId="78" applyNumberFormat="0" applyAlignment="0" applyProtection="0"/>
    <xf numFmtId="0" fontId="93" fillId="70" borderId="78" applyNumberFormat="0" applyAlignment="0" applyProtection="0"/>
    <xf numFmtId="0" fontId="70" fillId="0" borderId="71" applyNumberFormat="0" applyFill="0" applyAlignment="0" applyProtection="0"/>
    <xf numFmtId="0" fontId="81" fillId="0" borderId="71" applyNumberFormat="0" applyFill="0" applyAlignment="0" applyProtection="0"/>
    <xf numFmtId="0" fontId="81" fillId="0" borderId="71" applyNumberFormat="0" applyFill="0" applyAlignment="0" applyProtection="0"/>
    <xf numFmtId="0" fontId="81" fillId="0" borderId="71"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1" fontId="41" fillId="82" borderId="90" applyFont="0">
      <alignment horizontal="right"/>
    </xf>
    <xf numFmtId="0" fontId="41" fillId="46" borderId="90" applyFont="0">
      <alignment horizontal="center" wrapText="1"/>
      <protection locked="0"/>
    </xf>
    <xf numFmtId="170" fontId="90" fillId="58" borderId="72" applyNumberFormat="0" applyFont="0" applyAlignment="0" applyProtection="0"/>
    <xf numFmtId="179" fontId="41" fillId="82" borderId="90" applyFont="0">
      <alignment horizontal="right"/>
    </xf>
    <xf numFmtId="3" fontId="41" fillId="40" borderId="90" applyFont="0">
      <alignment horizontal="right"/>
    </xf>
    <xf numFmtId="0" fontId="92" fillId="62" borderId="74" applyNumberFormat="0" applyAlignment="0" applyProtection="0"/>
    <xf numFmtId="170" fontId="135" fillId="70" borderId="95" applyNumberFormat="0" applyAlignment="0" applyProtection="0"/>
    <xf numFmtId="0" fontId="41" fillId="58" borderId="72" applyNumberFormat="0" applyFont="0" applyAlignment="0" applyProtection="0"/>
    <xf numFmtId="0" fontId="90" fillId="58" borderId="72" applyNumberFormat="0" applyFont="0" applyAlignment="0" applyProtection="0"/>
    <xf numFmtId="0" fontId="90" fillId="58" borderId="72" applyNumberFormat="0" applyFont="0" applyAlignment="0" applyProtection="0"/>
    <xf numFmtId="0" fontId="96" fillId="0" borderId="83" applyNumberFormat="0" applyFill="0" applyAlignment="0" applyProtection="0"/>
    <xf numFmtId="0" fontId="96" fillId="0" borderId="83" applyNumberFormat="0" applyFill="0" applyAlignment="0" applyProtection="0"/>
    <xf numFmtId="0" fontId="90" fillId="58" borderId="89" applyNumberFormat="0" applyFont="0" applyAlignment="0" applyProtection="0"/>
    <xf numFmtId="0" fontId="41" fillId="58" borderId="72" applyNumberFormat="0" applyFont="0" applyAlignment="0" applyProtection="0"/>
    <xf numFmtId="0" fontId="92" fillId="62" borderId="74" applyNumberFormat="0" applyAlignment="0" applyProtection="0"/>
    <xf numFmtId="0" fontId="90" fillId="58" borderId="72" applyNumberFormat="0" applyFont="0" applyAlignment="0" applyProtection="0"/>
    <xf numFmtId="0" fontId="41" fillId="58" borderId="72" applyNumberFormat="0" applyFont="0" applyAlignment="0" applyProtection="0"/>
    <xf numFmtId="0" fontId="92" fillId="62" borderId="74" applyNumberFormat="0" applyAlignment="0" applyProtection="0"/>
    <xf numFmtId="0" fontId="92" fillId="62" borderId="74" applyNumberFormat="0" applyAlignment="0" applyProtection="0"/>
    <xf numFmtId="0" fontId="92" fillId="62" borderId="74" applyNumberFormat="0" applyAlignment="0" applyProtection="0"/>
    <xf numFmtId="0" fontId="96" fillId="0" borderId="98" applyNumberFormat="0" applyFill="0" applyAlignment="0" applyProtection="0"/>
    <xf numFmtId="0" fontId="90" fillId="58" borderId="72" applyNumberFormat="0" applyFont="0" applyAlignment="0" applyProtection="0"/>
    <xf numFmtId="0" fontId="90" fillId="58" borderId="72" applyNumberFormat="0" applyFont="0" applyAlignment="0" applyProtection="0"/>
    <xf numFmtId="0" fontId="96"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92" fillId="62" borderId="74" applyNumberFormat="0" applyAlignment="0" applyProtection="0"/>
    <xf numFmtId="200" fontId="41" fillId="40" borderId="90">
      <alignment horizontal="center"/>
    </xf>
    <xf numFmtId="0" fontId="91" fillId="70" borderId="92" applyNumberFormat="0" applyAlignment="0" applyProtection="0"/>
    <xf numFmtId="170" fontId="90" fillId="58" borderId="89" applyNumberFormat="0" applyFont="0" applyAlignment="0" applyProtection="0"/>
    <xf numFmtId="0" fontId="90" fillId="58" borderId="72" applyNumberFormat="0" applyFont="0" applyAlignment="0" applyProtection="0"/>
    <xf numFmtId="0" fontId="93" fillId="70" borderId="95" applyNumberFormat="0" applyAlignment="0" applyProtection="0"/>
    <xf numFmtId="0" fontId="93" fillId="70" borderId="95" applyNumberFormat="0" applyAlignment="0" applyProtection="0"/>
    <xf numFmtId="170" fontId="135" fillId="70" borderId="95" applyNumberFormat="0" applyAlignment="0" applyProtection="0"/>
    <xf numFmtId="0" fontId="90" fillId="58" borderId="89" applyNumberFormat="0" applyFont="0" applyAlignment="0" applyProtection="0"/>
    <xf numFmtId="9" fontId="41" fillId="82" borderId="90" applyFont="0">
      <alignment horizontal="right"/>
    </xf>
    <xf numFmtId="170" fontId="41" fillId="58" borderId="89" applyNumberFormat="0" applyFont="0" applyAlignment="0" applyProtection="0"/>
    <xf numFmtId="0" fontId="96" fillId="0" borderId="98" applyNumberFormat="0" applyFill="0" applyAlignment="0" applyProtection="0"/>
    <xf numFmtId="0" fontId="41" fillId="58" borderId="72" applyNumberFormat="0" applyFont="0" applyAlignment="0" applyProtection="0"/>
    <xf numFmtId="0" fontId="92" fillId="62" borderId="74" applyNumberFormat="0" applyAlignment="0" applyProtection="0"/>
    <xf numFmtId="0" fontId="41" fillId="58" borderId="72" applyNumberFormat="0" applyFont="0" applyAlignment="0" applyProtection="0"/>
    <xf numFmtId="0" fontId="41" fillId="58" borderId="72" applyNumberFormat="0" applyFont="0" applyAlignment="0" applyProtection="0"/>
    <xf numFmtId="180" fontId="41" fillId="80" borderId="90" applyFont="0"/>
    <xf numFmtId="0" fontId="41" fillId="58" borderId="72" applyNumberFormat="0" applyFont="0" applyAlignment="0" applyProtection="0"/>
    <xf numFmtId="170" fontId="90" fillId="58" borderId="89" applyNumberFormat="0" applyFont="0" applyAlignment="0" applyProtection="0"/>
    <xf numFmtId="170" fontId="91" fillId="70" borderId="74" applyNumberFormat="0" applyAlignment="0" applyProtection="0"/>
    <xf numFmtId="170" fontId="92" fillId="62" borderId="74" applyNumberFormat="0" applyAlignment="0" applyProtection="0"/>
    <xf numFmtId="170" fontId="89" fillId="58" borderId="89" applyNumberFormat="0" applyFont="0" applyAlignment="0" applyProtection="0"/>
    <xf numFmtId="170" fontId="41" fillId="58" borderId="72" applyNumberFormat="0" applyFont="0" applyAlignment="0" applyProtection="0"/>
    <xf numFmtId="170" fontId="93" fillId="70" borderId="78" applyNumberFormat="0" applyAlignment="0" applyProtection="0"/>
    <xf numFmtId="170" fontId="81" fillId="0" borderId="71" applyNumberFormat="0" applyFill="0" applyAlignment="0" applyProtection="0"/>
    <xf numFmtId="170" fontId="41" fillId="58" borderId="89" applyNumberFormat="0" applyFont="0" applyAlignment="0" applyProtection="0"/>
    <xf numFmtId="0" fontId="91" fillId="70" borderId="74" applyNumberFormat="0" applyAlignment="0" applyProtection="0"/>
    <xf numFmtId="0" fontId="81" fillId="0" borderId="71" applyNumberFormat="0" applyFill="0" applyAlignment="0" applyProtection="0"/>
    <xf numFmtId="0" fontId="92" fillId="62" borderId="74" applyNumberFormat="0" applyAlignment="0" applyProtection="0"/>
    <xf numFmtId="170" fontId="93" fillId="70" borderId="95" applyNumberFormat="0" applyAlignment="0" applyProtection="0"/>
    <xf numFmtId="0" fontId="93" fillId="70" borderId="78" applyNumberFormat="0" applyAlignment="0" applyProtection="0"/>
    <xf numFmtId="0" fontId="91" fillId="70" borderId="92" applyNumberFormat="0" applyAlignment="0" applyProtection="0"/>
    <xf numFmtId="0" fontId="96" fillId="0" borderId="98" applyNumberFormat="0" applyFill="0" applyAlignment="0" applyProtection="0"/>
    <xf numFmtId="0" fontId="107" fillId="70" borderId="74" applyNumberFormat="0" applyAlignment="0" applyProtection="0"/>
    <xf numFmtId="170" fontId="41" fillId="58" borderId="89" applyNumberFormat="0" applyFont="0" applyAlignment="0" applyProtection="0"/>
    <xf numFmtId="0" fontId="91" fillId="70" borderId="74" applyNumberFormat="0" applyAlignment="0" applyProtection="0"/>
    <xf numFmtId="0" fontId="91" fillId="70" borderId="74" applyNumberFormat="0" applyAlignment="0" applyProtection="0"/>
    <xf numFmtId="0" fontId="91" fillId="70" borderId="74" applyNumberFormat="0" applyAlignment="0" applyProtection="0"/>
    <xf numFmtId="0" fontId="92" fillId="62" borderId="74" applyNumberFormat="0" applyAlignment="0" applyProtection="0"/>
    <xf numFmtId="0" fontId="92" fillId="62" borderId="74" applyNumberFormat="0" applyAlignment="0" applyProtection="0"/>
    <xf numFmtId="0" fontId="92" fillId="62" borderId="74" applyNumberFormat="0" applyAlignment="0" applyProtection="0"/>
    <xf numFmtId="0" fontId="90" fillId="58" borderId="89" applyNumberFormat="0" applyFont="0" applyAlignment="0" applyProtection="0"/>
    <xf numFmtId="170" fontId="93" fillId="70" borderId="95" applyNumberFormat="0" applyAlignment="0" applyProtection="0"/>
    <xf numFmtId="0" fontId="89" fillId="58" borderId="72" applyNumberFormat="0" applyFont="0" applyAlignment="0" applyProtection="0"/>
    <xf numFmtId="0" fontId="90" fillId="58" borderId="72" applyNumberFormat="0" applyFont="0" applyAlignment="0" applyProtection="0"/>
    <xf numFmtId="0" fontId="90" fillId="58" borderId="72" applyNumberFormat="0" applyFont="0" applyAlignment="0" applyProtection="0"/>
    <xf numFmtId="0" fontId="135" fillId="70" borderId="78" applyNumberFormat="0" applyAlignment="0" applyProtection="0"/>
    <xf numFmtId="0" fontId="93" fillId="70" borderId="78" applyNumberFormat="0" applyAlignment="0" applyProtection="0"/>
    <xf numFmtId="0" fontId="93" fillId="70" borderId="78" applyNumberFormat="0" applyAlignment="0" applyProtection="0"/>
    <xf numFmtId="0" fontId="93" fillId="70" borderId="78" applyNumberFormat="0" applyAlignment="0" applyProtection="0"/>
    <xf numFmtId="0" fontId="70" fillId="0" borderId="71" applyNumberFormat="0" applyFill="0" applyAlignment="0" applyProtection="0"/>
    <xf numFmtId="0" fontId="81" fillId="0" borderId="71" applyNumberFormat="0" applyFill="0" applyAlignment="0" applyProtection="0"/>
    <xf numFmtId="0" fontId="81" fillId="0" borderId="71" applyNumberFormat="0" applyFill="0" applyAlignment="0" applyProtection="0"/>
    <xf numFmtId="0" fontId="81" fillId="0" borderId="71"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170" fontId="90" fillId="58" borderId="72" applyNumberFormat="0" applyFont="0" applyAlignment="0" applyProtection="0"/>
    <xf numFmtId="0" fontId="41" fillId="58" borderId="89" applyNumberFormat="0" applyFont="0" applyAlignment="0" applyProtection="0"/>
    <xf numFmtId="170" fontId="81" fillId="0" borderId="71" applyNumberFormat="0" applyFill="0" applyAlignment="0" applyProtection="0"/>
    <xf numFmtId="170" fontId="92" fillId="62" borderId="74" applyNumberFormat="0" applyAlignment="0" applyProtection="0"/>
    <xf numFmtId="170" fontId="91" fillId="70" borderId="92" applyNumberFormat="0" applyAlignment="0" applyProtection="0"/>
    <xf numFmtId="170" fontId="91" fillId="70" borderId="74" applyNumberFormat="0" applyAlignment="0" applyProtection="0"/>
    <xf numFmtId="0" fontId="41" fillId="43" borderId="90" applyNumberFormat="0" applyFont="0">
      <alignment horizontal="center" wrapText="1"/>
      <protection locked="0"/>
    </xf>
    <xf numFmtId="170" fontId="89" fillId="58" borderId="72" applyNumberFormat="0" applyFont="0" applyAlignment="0" applyProtection="0"/>
    <xf numFmtId="0" fontId="90" fillId="58" borderId="72" applyNumberFormat="0" applyFont="0" applyAlignment="0" applyProtection="0"/>
    <xf numFmtId="0" fontId="41" fillId="58" borderId="72" applyNumberFormat="0" applyFont="0" applyAlignment="0" applyProtection="0"/>
    <xf numFmtId="170" fontId="93" fillId="70" borderId="78" applyNumberFormat="0" applyAlignment="0" applyProtection="0"/>
    <xf numFmtId="170" fontId="96" fillId="0" borderId="83" applyNumberFormat="0" applyFill="0" applyAlignment="0" applyProtection="0"/>
    <xf numFmtId="170" fontId="96" fillId="0" borderId="83" applyNumberFormat="0" applyFill="0" applyAlignment="0" applyProtection="0"/>
    <xf numFmtId="181" fontId="41" fillId="40" borderId="90" applyFont="0">
      <alignment horizontal="right"/>
    </xf>
    <xf numFmtId="0" fontId="41" fillId="58" borderId="72" applyNumberFormat="0" applyFont="0" applyAlignment="0" applyProtection="0"/>
    <xf numFmtId="170" fontId="91" fillId="70" borderId="92" applyNumberFormat="0" applyAlignment="0" applyProtection="0"/>
    <xf numFmtId="201" fontId="41" fillId="40" borderId="90" applyFont="0">
      <alignment horizontal="center" wrapText="1"/>
    </xf>
    <xf numFmtId="180" fontId="41" fillId="82" borderId="90" applyFont="0">
      <alignment horizontal="right"/>
    </xf>
    <xf numFmtId="0" fontId="91" fillId="70" borderId="92" applyNumberFormat="0" applyAlignment="0" applyProtection="0"/>
    <xf numFmtId="0" fontId="92" fillId="62" borderId="92" applyNumberFormat="0" applyAlignment="0" applyProtection="0"/>
    <xf numFmtId="0" fontId="92" fillId="62" borderId="92" applyNumberFormat="0" applyAlignment="0" applyProtection="0"/>
    <xf numFmtId="180" fontId="41" fillId="81" borderId="90" applyFont="0"/>
    <xf numFmtId="170" fontId="90" fillId="58" borderId="89" applyNumberFormat="0" applyFont="0" applyAlignment="0" applyProtection="0"/>
    <xf numFmtId="0" fontId="41" fillId="58" borderId="89" applyNumberFormat="0" applyFont="0" applyAlignment="0" applyProtection="0"/>
    <xf numFmtId="166" fontId="41" fillId="43" borderId="87" applyFont="0">
      <alignment horizontal="right"/>
      <protection locked="0"/>
    </xf>
    <xf numFmtId="170" fontId="96" fillId="0" borderId="98" applyNumberFormat="0" applyFill="0" applyAlignment="0" applyProtection="0"/>
    <xf numFmtId="0" fontId="41" fillId="58" borderId="72" applyNumberFormat="0" applyFont="0" applyAlignment="0" applyProtection="0"/>
    <xf numFmtId="170" fontId="96" fillId="0" borderId="83" applyNumberFormat="0" applyFill="0" applyAlignment="0" applyProtection="0"/>
    <xf numFmtId="170" fontId="92" fillId="62" borderId="74" applyNumberFormat="0" applyAlignment="0" applyProtection="0"/>
    <xf numFmtId="170" fontId="81" fillId="0" borderId="71" applyNumberFormat="0" applyFill="0" applyAlignment="0" applyProtection="0"/>
    <xf numFmtId="170" fontId="91" fillId="70" borderId="74" applyNumberFormat="0" applyAlignment="0" applyProtection="0"/>
    <xf numFmtId="170" fontId="93" fillId="70" borderId="78" applyNumberFormat="0" applyAlignment="0" applyProtection="0"/>
    <xf numFmtId="0" fontId="90" fillId="58" borderId="72" applyNumberFormat="0" applyFont="0" applyAlignment="0" applyProtection="0"/>
    <xf numFmtId="0" fontId="41" fillId="58" borderId="72" applyNumberFormat="0" applyFont="0" applyAlignment="0" applyProtection="0"/>
    <xf numFmtId="0" fontId="96" fillId="0" borderId="98" applyNumberFormat="0" applyFill="0" applyAlignment="0" applyProtection="0"/>
    <xf numFmtId="0" fontId="139" fillId="0" borderId="97" applyNumberFormat="0" applyFill="0" applyAlignment="0" applyProtection="0"/>
    <xf numFmtId="0" fontId="96" fillId="0" borderId="98" applyNumberFormat="0" applyFill="0" applyAlignment="0" applyProtection="0"/>
    <xf numFmtId="10" fontId="41" fillId="82" borderId="90" applyFont="0">
      <alignment horizontal="right"/>
    </xf>
    <xf numFmtId="0" fontId="111" fillId="44" borderId="93">
      <alignment horizontal="left"/>
    </xf>
    <xf numFmtId="170" fontId="90" fillId="58" borderId="89" applyNumberFormat="0" applyFont="0" applyAlignment="0" applyProtection="0"/>
    <xf numFmtId="0" fontId="93" fillId="70" borderId="95" applyNumberFormat="0" applyAlignment="0" applyProtection="0"/>
    <xf numFmtId="170" fontId="91" fillId="70" borderId="92" applyNumberFormat="0" applyAlignment="0" applyProtection="0"/>
    <xf numFmtId="0" fontId="41" fillId="58" borderId="72" applyNumberFormat="0" applyFont="0" applyAlignment="0" applyProtection="0"/>
    <xf numFmtId="0" fontId="89" fillId="58" borderId="89" applyNumberFormat="0" applyFont="0" applyAlignment="0" applyProtection="0"/>
    <xf numFmtId="170" fontId="96" fillId="0" borderId="98" applyNumberFormat="0" applyFill="0" applyAlignment="0" applyProtection="0"/>
    <xf numFmtId="10" fontId="41" fillId="43" borderId="90" applyFont="0">
      <alignment horizontal="right"/>
      <protection locked="0"/>
    </xf>
    <xf numFmtId="0" fontId="91" fillId="70" borderId="92" applyNumberFormat="0" applyAlignment="0" applyProtection="0"/>
    <xf numFmtId="0" fontId="41" fillId="58" borderId="89" applyNumberFormat="0" applyFont="0" applyAlignment="0" applyProtection="0"/>
    <xf numFmtId="170" fontId="91" fillId="70" borderId="92" applyNumberFormat="0" applyAlignment="0" applyProtection="0"/>
    <xf numFmtId="0" fontId="96" fillId="0" borderId="98" applyNumberFormat="0" applyFill="0" applyAlignment="0" applyProtection="0"/>
    <xf numFmtId="0" fontId="89" fillId="58" borderId="89" applyNumberFormat="0" applyFont="0" applyAlignment="0" applyProtection="0"/>
    <xf numFmtId="170" fontId="92" fillId="62" borderId="92" applyNumberFormat="0" applyAlignment="0" applyProtection="0"/>
    <xf numFmtId="179" fontId="41" fillId="80" borderId="90" applyFont="0">
      <alignment horizontal="right"/>
    </xf>
    <xf numFmtId="180" fontId="41" fillId="82" borderId="90" applyFont="0"/>
    <xf numFmtId="179" fontId="41" fillId="43" borderId="90">
      <alignment horizontal="right"/>
      <protection locked="0"/>
    </xf>
    <xf numFmtId="10" fontId="41" fillId="45" borderId="90" applyFont="0" applyProtection="0">
      <alignment horizontal="right"/>
    </xf>
    <xf numFmtId="0" fontId="90" fillId="58" borderId="89" applyNumberFormat="0" applyFont="0" applyAlignment="0" applyProtection="0"/>
    <xf numFmtId="170" fontId="91" fillId="70" borderId="92" applyNumberFormat="0" applyAlignment="0" applyProtection="0"/>
    <xf numFmtId="3" fontId="41" fillId="45" borderId="90" applyFont="0" applyProtection="0">
      <alignment horizontal="right"/>
    </xf>
    <xf numFmtId="170" fontId="93" fillId="70" borderId="95" applyNumberFormat="0" applyAlignment="0" applyProtection="0"/>
    <xf numFmtId="170" fontId="91" fillId="70" borderId="92" applyNumberFormat="0" applyAlignment="0" applyProtection="0"/>
    <xf numFmtId="170" fontId="41" fillId="58" borderId="89" applyNumberFormat="0" applyFont="0" applyAlignment="0" applyProtection="0"/>
    <xf numFmtId="10" fontId="41" fillId="46" borderId="90" applyFont="0">
      <alignment horizontal="right"/>
      <protection locked="0"/>
    </xf>
    <xf numFmtId="170" fontId="92" fillId="62" borderId="92" applyNumberFormat="0" applyAlignment="0" applyProtection="0"/>
    <xf numFmtId="9" fontId="41" fillId="81" borderId="90" applyFont="0">
      <alignment horizontal="right"/>
    </xf>
    <xf numFmtId="0" fontId="90" fillId="58" borderId="89" applyNumberFormat="0" applyFont="0" applyAlignment="0" applyProtection="0"/>
    <xf numFmtId="170" fontId="93" fillId="70" borderId="95" applyNumberFormat="0" applyAlignment="0" applyProtection="0"/>
    <xf numFmtId="9" fontId="41" fillId="43" borderId="90">
      <alignment horizontal="right"/>
      <protection locked="0"/>
    </xf>
    <xf numFmtId="0" fontId="41" fillId="58" borderId="89" applyNumberFormat="0" applyFont="0" applyAlignment="0" applyProtection="0"/>
    <xf numFmtId="170" fontId="135" fillId="70" borderId="95" applyNumberFormat="0" applyAlignment="0" applyProtection="0"/>
    <xf numFmtId="180" fontId="41" fillId="81" borderId="90" applyFont="0"/>
    <xf numFmtId="3" fontId="41" fillId="40" borderId="90" applyFont="0">
      <alignment horizontal="right"/>
    </xf>
    <xf numFmtId="0" fontId="41" fillId="58" borderId="89" applyNumberFormat="0" applyFont="0" applyAlignment="0" applyProtection="0"/>
    <xf numFmtId="9" fontId="41" fillId="81" borderId="90" applyFont="0">
      <alignment horizontal="right"/>
    </xf>
    <xf numFmtId="180" fontId="41" fillId="76" borderId="90" applyProtection="0"/>
    <xf numFmtId="0" fontId="90" fillId="58" borderId="89" applyNumberFormat="0" applyFont="0" applyAlignment="0" applyProtection="0"/>
    <xf numFmtId="0" fontId="90" fillId="58" borderId="89" applyNumberFormat="0" applyFont="0" applyAlignment="0" applyProtection="0"/>
    <xf numFmtId="9" fontId="41" fillId="82" borderId="90" applyFont="0">
      <alignment horizontal="right"/>
    </xf>
    <xf numFmtId="0" fontId="96" fillId="0" borderId="98" applyNumberFormat="0" applyFill="0" applyAlignment="0" applyProtection="0"/>
    <xf numFmtId="0" fontId="93" fillId="70" borderId="95" applyNumberFormat="0" applyAlignment="0" applyProtection="0"/>
    <xf numFmtId="0" fontId="91" fillId="70" borderId="92" applyNumberFormat="0" applyAlignment="0" applyProtection="0"/>
    <xf numFmtId="0" fontId="96" fillId="0" borderId="98" applyNumberFormat="0" applyFill="0" applyAlignment="0" applyProtection="0"/>
    <xf numFmtId="170" fontId="90" fillId="58" borderId="89" applyNumberFormat="0" applyFont="0" applyAlignment="0" applyProtection="0"/>
    <xf numFmtId="43" fontId="1" fillId="0" borderId="0" applyFont="0" applyFill="0" applyBorder="0" applyAlignment="0" applyProtection="0"/>
    <xf numFmtId="49" fontId="41" fillId="46" borderId="90" applyFont="0" applyAlignment="0">
      <protection locked="0"/>
    </xf>
    <xf numFmtId="170" fontId="93" fillId="70" borderId="95" applyNumberFormat="0" applyAlignment="0" applyProtection="0"/>
    <xf numFmtId="170" fontId="93" fillId="70" borderId="95" applyNumberFormat="0" applyAlignment="0" applyProtection="0"/>
    <xf numFmtId="170" fontId="96" fillId="0" borderId="98" applyNumberFormat="0" applyFill="0" applyAlignment="0" applyProtection="0"/>
    <xf numFmtId="0" fontId="92" fillId="62" borderId="92" applyNumberFormat="0" applyAlignment="0" applyProtection="0"/>
    <xf numFmtId="0" fontId="90" fillId="58" borderId="89" applyNumberFormat="0" applyFont="0" applyAlignment="0" applyProtection="0"/>
    <xf numFmtId="0" fontId="92" fillId="62" borderId="92" applyNumberFormat="0" applyAlignment="0" applyProtection="0"/>
    <xf numFmtId="170" fontId="90" fillId="58" borderId="89" applyNumberFormat="0" applyFont="0" applyAlignment="0" applyProtection="0"/>
    <xf numFmtId="0" fontId="90" fillId="58" borderId="89" applyNumberFormat="0" applyFont="0" applyAlignment="0" applyProtection="0"/>
    <xf numFmtId="0" fontId="90" fillId="58" borderId="89" applyNumberFormat="0" applyFont="0" applyAlignment="0" applyProtection="0"/>
    <xf numFmtId="170" fontId="41" fillId="58" borderId="89" applyNumberFormat="0" applyFont="0" applyAlignment="0" applyProtection="0"/>
    <xf numFmtId="170" fontId="93" fillId="70" borderId="95" applyNumberFormat="0" applyAlignment="0" applyProtection="0"/>
    <xf numFmtId="0" fontId="90" fillId="58" borderId="89" applyNumberFormat="0" applyFont="0" applyAlignment="0" applyProtection="0"/>
    <xf numFmtId="49" fontId="41" fillId="82" borderId="90" applyFont="0"/>
    <xf numFmtId="0" fontId="107" fillId="70" borderId="92" applyNumberFormat="0" applyAlignment="0" applyProtection="0"/>
    <xf numFmtId="170" fontId="89" fillId="58" borderId="89" applyNumberFormat="0" applyFont="0" applyAlignment="0" applyProtection="0"/>
    <xf numFmtId="0" fontId="90" fillId="58" borderId="89" applyNumberFormat="0" applyFont="0" applyAlignment="0" applyProtection="0"/>
    <xf numFmtId="181" fontId="41" fillId="40" borderId="90" applyFont="0">
      <alignment horizontal="right"/>
    </xf>
    <xf numFmtId="9" fontId="41" fillId="46" borderId="87" applyFont="0">
      <alignment horizontal="right"/>
      <protection locked="0"/>
    </xf>
    <xf numFmtId="3" fontId="41" fillId="78" borderId="90">
      <alignment horizontal="right"/>
      <protection locked="0"/>
    </xf>
    <xf numFmtId="0" fontId="90" fillId="58" borderId="89" applyNumberFormat="0" applyFont="0" applyAlignment="0" applyProtection="0"/>
    <xf numFmtId="170" fontId="90" fillId="58" borderId="89" applyNumberFormat="0" applyFont="0" applyAlignment="0" applyProtection="0"/>
    <xf numFmtId="170" fontId="93" fillId="70" borderId="95" applyNumberFormat="0" applyAlignment="0" applyProtection="0"/>
    <xf numFmtId="170" fontId="93" fillId="70" borderId="95" applyNumberFormat="0" applyAlignment="0" applyProtection="0"/>
    <xf numFmtId="0" fontId="90" fillId="58" borderId="89" applyNumberFormat="0" applyFont="0" applyAlignment="0" applyProtection="0"/>
    <xf numFmtId="180" fontId="41" fillId="76" borderId="90" applyProtection="0"/>
    <xf numFmtId="0" fontId="91" fillId="70" borderId="92" applyNumberFormat="0" applyAlignment="0" applyProtection="0"/>
    <xf numFmtId="170" fontId="90" fillId="58" borderId="89" applyNumberFormat="0" applyFont="0" applyAlignment="0" applyProtection="0"/>
    <xf numFmtId="170" fontId="90" fillId="58" borderId="89" applyNumberFormat="0" applyFont="0" applyAlignment="0" applyProtection="0"/>
    <xf numFmtId="170" fontId="41" fillId="58" borderId="89" applyNumberFormat="0" applyFont="0" applyAlignment="0" applyProtection="0"/>
    <xf numFmtId="170" fontId="96" fillId="0" borderId="98" applyNumberFormat="0" applyFill="0" applyAlignment="0" applyProtection="0"/>
    <xf numFmtId="0" fontId="41" fillId="82" borderId="90" applyFont="0">
      <alignment horizontal="center" wrapText="1"/>
      <protection locked="0"/>
    </xf>
    <xf numFmtId="170" fontId="41" fillId="58" borderId="89" applyNumberFormat="0" applyFont="0" applyAlignment="0" applyProtection="0"/>
    <xf numFmtId="10" fontId="41" fillId="40" borderId="90" applyFont="0">
      <alignment horizontal="right"/>
    </xf>
    <xf numFmtId="0" fontId="41" fillId="58" borderId="89" applyNumberFormat="0" applyFont="0" applyAlignment="0" applyProtection="0"/>
    <xf numFmtId="0" fontId="41" fillId="58" borderId="89" applyNumberFormat="0" applyFont="0" applyAlignment="0" applyProtection="0"/>
    <xf numFmtId="170" fontId="91" fillId="70" borderId="92" applyNumberFormat="0" applyAlignment="0" applyProtection="0"/>
    <xf numFmtId="9" fontId="41" fillId="40" borderId="90" applyFont="0">
      <alignment horizontal="right"/>
    </xf>
    <xf numFmtId="0" fontId="41" fillId="58" borderId="89" applyNumberFormat="0" applyFont="0" applyAlignment="0" applyProtection="0"/>
    <xf numFmtId="170" fontId="92" fillId="62" borderId="92" applyNumberFormat="0" applyAlignment="0" applyProtection="0"/>
    <xf numFmtId="0" fontId="92" fillId="62" borderId="92" applyNumberFormat="0" applyAlignment="0" applyProtection="0"/>
    <xf numFmtId="0" fontId="96" fillId="0" borderId="98" applyNumberFormat="0" applyFill="0" applyAlignment="0" applyProtection="0"/>
    <xf numFmtId="170" fontId="89" fillId="58" borderId="89" applyNumberFormat="0" applyFont="0" applyAlignment="0" applyProtection="0"/>
    <xf numFmtId="170" fontId="90" fillId="58" borderId="89" applyNumberFormat="0" applyFont="0" applyAlignment="0" applyProtection="0"/>
    <xf numFmtId="0" fontId="96" fillId="0" borderId="98" applyNumberFormat="0" applyFill="0" applyAlignment="0" applyProtection="0"/>
    <xf numFmtId="170" fontId="41" fillId="58" borderId="89" applyNumberFormat="0" applyFont="0" applyAlignment="0" applyProtection="0"/>
    <xf numFmtId="0" fontId="90" fillId="58" borderId="89" applyNumberFormat="0" applyFont="0" applyAlignment="0" applyProtection="0"/>
    <xf numFmtId="170" fontId="41" fillId="58" borderId="89" applyNumberFormat="0" applyFont="0" applyAlignment="0" applyProtection="0"/>
    <xf numFmtId="0" fontId="41" fillId="58" borderId="89" applyNumberFormat="0" applyFont="0" applyAlignment="0" applyProtection="0"/>
    <xf numFmtId="170" fontId="107" fillId="70" borderId="92" applyNumberFormat="0" applyAlignment="0" applyProtection="0"/>
    <xf numFmtId="170" fontId="93" fillId="70" borderId="95" applyNumberFormat="0" applyAlignment="0" applyProtection="0"/>
    <xf numFmtId="9" fontId="41" fillId="81" borderId="90" applyFont="0">
      <alignment horizontal="right"/>
    </xf>
    <xf numFmtId="204" fontId="41" fillId="80" borderId="90">
      <protection locked="0"/>
    </xf>
    <xf numFmtId="170" fontId="96" fillId="0" borderId="98" applyNumberFormat="0" applyFill="0" applyAlignment="0" applyProtection="0"/>
    <xf numFmtId="0" fontId="93" fillId="70" borderId="95" applyNumberFormat="0" applyAlignment="0" applyProtection="0"/>
    <xf numFmtId="170" fontId="93" fillId="70" borderId="95" applyNumberFormat="0" applyAlignment="0" applyProtection="0"/>
    <xf numFmtId="0" fontId="135" fillId="70" borderId="95" applyNumberFormat="0" applyAlignment="0" applyProtection="0"/>
    <xf numFmtId="170" fontId="96" fillId="0" borderId="98" applyNumberFormat="0" applyFill="0" applyAlignment="0" applyProtection="0"/>
    <xf numFmtId="3" fontId="41" fillId="43" borderId="90">
      <alignment horizontal="right"/>
      <protection locked="0"/>
    </xf>
    <xf numFmtId="170" fontId="41" fillId="58" borderId="89" applyNumberFormat="0" applyFont="0" applyAlignment="0" applyProtection="0"/>
    <xf numFmtId="0" fontId="90" fillId="58" borderId="89" applyNumberFormat="0" applyFont="0" applyAlignment="0" applyProtection="0"/>
    <xf numFmtId="0" fontId="41" fillId="58" borderId="89" applyNumberFormat="0" applyFont="0" applyAlignment="0" applyProtection="0"/>
    <xf numFmtId="1" fontId="41" fillId="80" borderId="90" applyFont="0">
      <alignment horizontal="right"/>
    </xf>
    <xf numFmtId="180" fontId="41" fillId="82" borderId="90" applyFont="0">
      <alignment horizontal="right"/>
    </xf>
    <xf numFmtId="167" fontId="41" fillId="46" borderId="90" applyFont="0">
      <alignment horizontal="right"/>
      <protection locked="0"/>
    </xf>
    <xf numFmtId="1" fontId="41" fillId="82" borderId="90" applyFont="0">
      <alignment horizontal="right"/>
    </xf>
    <xf numFmtId="170" fontId="91" fillId="70" borderId="92" applyNumberFormat="0" applyAlignment="0" applyProtection="0"/>
    <xf numFmtId="0" fontId="41" fillId="58" borderId="89" applyNumberFormat="0" applyFont="0" applyAlignment="0" applyProtection="0"/>
    <xf numFmtId="0" fontId="93" fillId="70" borderId="95" applyNumberFormat="0" applyAlignment="0" applyProtection="0"/>
    <xf numFmtId="0" fontId="41" fillId="58" borderId="89" applyNumberFormat="0" applyFont="0" applyAlignment="0" applyProtection="0"/>
    <xf numFmtId="9" fontId="41" fillId="43" borderId="90">
      <alignment horizontal="right"/>
      <protection locked="0"/>
    </xf>
    <xf numFmtId="0" fontId="41" fillId="58" borderId="89" applyNumberFormat="0" applyFont="0" applyAlignment="0" applyProtection="0"/>
    <xf numFmtId="0" fontId="93" fillId="70" borderId="95" applyNumberFormat="0" applyAlignment="0" applyProtection="0"/>
    <xf numFmtId="9" fontId="41" fillId="80" borderId="90" applyFont="0">
      <alignment horizontal="right"/>
    </xf>
    <xf numFmtId="170" fontId="92" fillId="62" borderId="92" applyNumberFormat="0" applyAlignment="0" applyProtection="0"/>
    <xf numFmtId="0" fontId="93" fillId="70" borderId="95" applyNumberFormat="0" applyAlignment="0" applyProtection="0"/>
    <xf numFmtId="0" fontId="90" fillId="58" borderId="89" applyNumberFormat="0" applyFont="0" applyAlignment="0" applyProtection="0"/>
    <xf numFmtId="170" fontId="90" fillId="58" borderId="89" applyNumberFormat="0" applyFont="0" applyAlignment="0" applyProtection="0"/>
    <xf numFmtId="3" fontId="41" fillId="40" borderId="90" applyFont="0">
      <alignment horizontal="right"/>
    </xf>
    <xf numFmtId="170" fontId="41" fillId="58" borderId="89" applyNumberFormat="0" applyFont="0" applyAlignment="0" applyProtection="0"/>
    <xf numFmtId="0" fontId="41" fillId="43" borderId="90" applyNumberFormat="0" applyFont="0">
      <alignment horizontal="center" wrapText="1"/>
      <protection locked="0"/>
    </xf>
    <xf numFmtId="179" fontId="41" fillId="80" borderId="90" applyFont="0">
      <alignment horizontal="right"/>
    </xf>
    <xf numFmtId="0" fontId="96" fillId="0" borderId="98" applyNumberFormat="0" applyFill="0" applyAlignment="0" applyProtection="0"/>
    <xf numFmtId="170" fontId="90" fillId="58" borderId="89" applyNumberFormat="0" applyFont="0" applyAlignment="0" applyProtection="0"/>
    <xf numFmtId="10" fontId="83" fillId="77" borderId="88" applyBorder="0">
      <alignment horizontal="center"/>
      <protection locked="0"/>
    </xf>
    <xf numFmtId="180" fontId="41" fillId="81" borderId="90" applyFont="0"/>
    <xf numFmtId="9" fontId="41" fillId="46" borderId="87" applyFont="0">
      <alignment horizontal="right"/>
      <protection locked="0"/>
    </xf>
    <xf numFmtId="166" fontId="41" fillId="46" borderId="87" applyFont="0">
      <alignment horizontal="right"/>
      <protection locked="0"/>
    </xf>
    <xf numFmtId="0" fontId="67" fillId="0" borderId="86">
      <alignment horizontal="left" vertical="center"/>
    </xf>
    <xf numFmtId="170" fontId="96" fillId="0" borderId="98" applyNumberFormat="0" applyFill="0" applyAlignment="0" applyProtection="0"/>
    <xf numFmtId="0" fontId="91" fillId="70" borderId="92" applyNumberFormat="0" applyAlignment="0" applyProtection="0"/>
    <xf numFmtId="0" fontId="41" fillId="58" borderId="89" applyNumberFormat="0" applyFont="0" applyAlignment="0" applyProtection="0"/>
    <xf numFmtId="0" fontId="41" fillId="58" borderId="89" applyNumberFormat="0" applyFont="0" applyAlignment="0" applyProtection="0"/>
    <xf numFmtId="0" fontId="41" fillId="58" borderId="89" applyNumberFormat="0" applyFont="0" applyAlignment="0" applyProtection="0"/>
    <xf numFmtId="0" fontId="90" fillId="58" borderId="89" applyNumberFormat="0" applyFont="0" applyAlignment="0" applyProtection="0"/>
    <xf numFmtId="0" fontId="41" fillId="58" borderId="89" applyNumberFormat="0" applyFont="0" applyAlignment="0" applyProtection="0"/>
    <xf numFmtId="0" fontId="41" fillId="58" borderId="89" applyNumberFormat="0" applyFont="0" applyAlignment="0" applyProtection="0"/>
    <xf numFmtId="0" fontId="92" fillId="62" borderId="92" applyNumberFormat="0" applyAlignment="0" applyProtection="0"/>
    <xf numFmtId="0" fontId="90" fillId="58" borderId="89" applyNumberFormat="0" applyFont="0" applyAlignment="0" applyProtection="0"/>
    <xf numFmtId="180" fontId="41" fillId="82" borderId="90" applyFont="0">
      <alignment horizontal="right"/>
    </xf>
    <xf numFmtId="170" fontId="96" fillId="0" borderId="98" applyNumberFormat="0" applyFill="0" applyAlignment="0" applyProtection="0"/>
    <xf numFmtId="170" fontId="89" fillId="58" borderId="72" applyNumberFormat="0" applyFont="0" applyAlignment="0" applyProtection="0"/>
    <xf numFmtId="170" fontId="41" fillId="58" borderId="72" applyNumberFormat="0" applyFont="0" applyAlignment="0" applyProtection="0"/>
    <xf numFmtId="170" fontId="41" fillId="58" borderId="72" applyNumberFormat="0" applyFont="0" applyAlignment="0" applyProtection="0"/>
    <xf numFmtId="170" fontId="41" fillId="58" borderId="72" applyNumberFormat="0" applyFont="0" applyAlignment="0" applyProtection="0"/>
    <xf numFmtId="170" fontId="41" fillId="58" borderId="72" applyNumberFormat="0" applyFont="0" applyAlignment="0" applyProtection="0"/>
    <xf numFmtId="170" fontId="90" fillId="58" borderId="72" applyNumberFormat="0" applyFont="0" applyAlignment="0" applyProtection="0"/>
    <xf numFmtId="170" fontId="90" fillId="58" borderId="72" applyNumberFormat="0" applyFont="0" applyAlignment="0" applyProtection="0"/>
    <xf numFmtId="167" fontId="41" fillId="40" borderId="90" applyFont="0">
      <alignment horizontal="right"/>
    </xf>
    <xf numFmtId="166" fontId="41" fillId="43" borderId="70" applyFont="0">
      <alignment horizontal="right"/>
      <protection locked="0"/>
    </xf>
    <xf numFmtId="170" fontId="93" fillId="70" borderId="78" applyNumberFormat="0" applyAlignment="0" applyProtection="0"/>
    <xf numFmtId="0" fontId="93" fillId="70" borderId="78" applyNumberFormat="0" applyAlignment="0" applyProtection="0"/>
    <xf numFmtId="0" fontId="41" fillId="58" borderId="89" applyNumberFormat="0" applyFont="0" applyAlignment="0" applyProtection="0"/>
    <xf numFmtId="0" fontId="90" fillId="58" borderId="89" applyNumberFormat="0" applyFont="0" applyAlignment="0" applyProtection="0"/>
    <xf numFmtId="170" fontId="135" fillId="70" borderId="78" applyNumberFormat="0" applyAlignment="0" applyProtection="0"/>
    <xf numFmtId="170" fontId="93" fillId="70" borderId="78" applyNumberFormat="0" applyAlignment="0" applyProtection="0"/>
    <xf numFmtId="170" fontId="93" fillId="70" borderId="78" applyNumberFormat="0" applyAlignment="0" applyProtection="0"/>
    <xf numFmtId="170" fontId="93" fillId="70" borderId="78" applyNumberFormat="0" applyAlignment="0" applyProtection="0"/>
    <xf numFmtId="170" fontId="96" fillId="0" borderId="98" applyNumberFormat="0" applyFill="0" applyAlignment="0" applyProtection="0"/>
    <xf numFmtId="0" fontId="136" fillId="0" borderId="79" applyFill="0" applyProtection="0">
      <alignment horizontal="right" wrapText="1"/>
    </xf>
    <xf numFmtId="202" fontId="139" fillId="0" borderId="80" applyNumberFormat="0" applyFill="0" applyAlignment="0" applyProtection="0"/>
    <xf numFmtId="0" fontId="139" fillId="0" borderId="81" applyNumberFormat="0" applyFill="0" applyAlignment="0" applyProtection="0"/>
    <xf numFmtId="10" fontId="41" fillId="82" borderId="82" applyFont="0">
      <alignment horizontal="right"/>
    </xf>
    <xf numFmtId="1" fontId="41" fillId="80" borderId="90" applyFont="0">
      <alignment horizontal="right"/>
    </xf>
    <xf numFmtId="170" fontId="70" fillId="0" borderId="71" applyNumberFormat="0" applyFill="0" applyAlignment="0" applyProtection="0"/>
    <xf numFmtId="170" fontId="81" fillId="0" borderId="71" applyNumberFormat="0" applyFill="0" applyAlignment="0" applyProtection="0"/>
    <xf numFmtId="170" fontId="81" fillId="0" borderId="71" applyNumberFormat="0" applyFill="0" applyAlignment="0" applyProtection="0"/>
    <xf numFmtId="170" fontId="81" fillId="0" borderId="71" applyNumberFormat="0" applyFill="0" applyAlignment="0" applyProtection="0"/>
    <xf numFmtId="170" fontId="96" fillId="0" borderId="83" applyNumberFormat="0" applyFill="0" applyAlignment="0" applyProtection="0"/>
    <xf numFmtId="170" fontId="96" fillId="0" borderId="83" applyNumberFormat="0" applyFill="0" applyAlignment="0" applyProtection="0"/>
    <xf numFmtId="170" fontId="96" fillId="0" borderId="83" applyNumberFormat="0" applyFill="0" applyAlignment="0" applyProtection="0"/>
    <xf numFmtId="170" fontId="41" fillId="58" borderId="72" applyNumberFormat="0" applyFont="0" applyAlignment="0" applyProtection="0"/>
    <xf numFmtId="170" fontId="41" fillId="58" borderId="72" applyNumberFormat="0" applyFont="0" applyAlignment="0" applyProtection="0"/>
    <xf numFmtId="170" fontId="41" fillId="58" borderId="72" applyNumberFormat="0" applyFont="0" applyAlignment="0" applyProtection="0"/>
    <xf numFmtId="170" fontId="41" fillId="58" borderId="72" applyNumberFormat="0" applyFont="0" applyAlignment="0" applyProtection="0"/>
    <xf numFmtId="10" fontId="41" fillId="82" borderId="90" applyFont="0">
      <alignment horizontal="right"/>
    </xf>
    <xf numFmtId="166" fontId="41" fillId="43" borderId="70" applyFont="0">
      <alignment horizontal="right"/>
      <protection locked="0"/>
    </xf>
    <xf numFmtId="170" fontId="41" fillId="58" borderId="89" applyNumberFormat="0" applyFont="0" applyAlignment="0" applyProtection="0"/>
    <xf numFmtId="0" fontId="41" fillId="58" borderId="89" applyNumberFormat="0" applyFont="0" applyAlignment="0" applyProtection="0"/>
    <xf numFmtId="170" fontId="91" fillId="70" borderId="92" applyNumberFormat="0" applyAlignment="0" applyProtection="0"/>
    <xf numFmtId="10" fontId="41" fillId="82" borderId="82" applyFont="0">
      <alignment horizontal="right"/>
    </xf>
    <xf numFmtId="0" fontId="41" fillId="58" borderId="72" applyNumberFormat="0" applyFont="0" applyAlignment="0" applyProtection="0"/>
    <xf numFmtId="0" fontId="41" fillId="58" borderId="72" applyNumberFormat="0" applyFont="0" applyAlignment="0" applyProtection="0"/>
    <xf numFmtId="0" fontId="41" fillId="58" borderId="72" applyNumberFormat="0" applyFont="0" applyAlignment="0" applyProtection="0"/>
    <xf numFmtId="0" fontId="41" fillId="58" borderId="72" applyNumberFormat="0" applyFont="0" applyAlignment="0" applyProtection="0"/>
    <xf numFmtId="0" fontId="93" fillId="70" borderId="78" applyNumberFormat="0" applyAlignment="0" applyProtection="0"/>
    <xf numFmtId="0" fontId="93" fillId="70" borderId="78" applyNumberFormat="0" applyAlignment="0" applyProtection="0"/>
    <xf numFmtId="0" fontId="93" fillId="70" borderId="78" applyNumberFormat="0" applyAlignment="0" applyProtection="0"/>
    <xf numFmtId="0" fontId="93" fillId="70" borderId="78" applyNumberFormat="0" applyAlignment="0" applyProtection="0"/>
    <xf numFmtId="0" fontId="81" fillId="0" borderId="71" applyNumberFormat="0" applyFill="0" applyAlignment="0" applyProtection="0"/>
    <xf numFmtId="0" fontId="81" fillId="0" borderId="71" applyNumberFormat="0" applyFill="0" applyAlignment="0" applyProtection="0"/>
    <xf numFmtId="0" fontId="81" fillId="0" borderId="71" applyNumberFormat="0" applyFill="0" applyAlignment="0" applyProtection="0"/>
    <xf numFmtId="0" fontId="81" fillId="0" borderId="71"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89" fillId="58" borderId="72" applyNumberFormat="0" applyFont="0" applyAlignment="0" applyProtection="0"/>
    <xf numFmtId="0" fontId="41" fillId="58" borderId="72" applyNumberFormat="0" applyFont="0" applyAlignment="0" applyProtection="0"/>
    <xf numFmtId="0" fontId="90" fillId="58" borderId="72" applyNumberFormat="0" applyFont="0" applyAlignment="0" applyProtection="0"/>
    <xf numFmtId="0" fontId="90" fillId="58" borderId="72" applyNumberFormat="0" applyFont="0" applyAlignment="0" applyProtection="0"/>
    <xf numFmtId="0" fontId="135" fillId="70" borderId="78" applyNumberFormat="0" applyAlignment="0" applyProtection="0"/>
    <xf numFmtId="0" fontId="70" fillId="0" borderId="71" applyNumberFormat="0" applyFill="0" applyAlignment="0" applyProtection="0"/>
    <xf numFmtId="0" fontId="41" fillId="58" borderId="89" applyNumberFormat="0" applyFont="0" applyAlignment="0" applyProtection="0"/>
    <xf numFmtId="0" fontId="107" fillId="70" borderId="92" applyNumberFormat="0" applyAlignment="0" applyProtection="0"/>
    <xf numFmtId="170" fontId="93" fillId="70" borderId="95" applyNumberFormat="0" applyAlignment="0" applyProtection="0"/>
    <xf numFmtId="3" fontId="41" fillId="78" borderId="90">
      <alignment horizontal="right"/>
      <protection locked="0"/>
    </xf>
    <xf numFmtId="170" fontId="89" fillId="58" borderId="89" applyNumberFormat="0" applyFont="0" applyAlignment="0" applyProtection="0"/>
    <xf numFmtId="0" fontId="139" fillId="0" borderId="97" applyNumberFormat="0" applyFill="0" applyAlignment="0" applyProtection="0"/>
    <xf numFmtId="170" fontId="96" fillId="0" borderId="98" applyNumberFormat="0" applyFill="0" applyAlignment="0" applyProtection="0"/>
    <xf numFmtId="0" fontId="89" fillId="58" borderId="89" applyNumberFormat="0" applyFont="0" applyAlignment="0" applyProtection="0"/>
    <xf numFmtId="0" fontId="91" fillId="70" borderId="92" applyNumberFormat="0" applyAlignment="0" applyProtection="0"/>
    <xf numFmtId="0" fontId="93" fillId="70" borderId="95" applyNumberFormat="0" applyAlignment="0" applyProtection="0"/>
    <xf numFmtId="170" fontId="90" fillId="58" borderId="89" applyNumberFormat="0" applyFont="0" applyAlignment="0" applyProtection="0"/>
    <xf numFmtId="0" fontId="41" fillId="82" borderId="90" applyFont="0">
      <alignment horizontal="center" wrapText="1"/>
      <protection locked="0"/>
    </xf>
    <xf numFmtId="170" fontId="107" fillId="70" borderId="74" applyNumberFormat="0" applyAlignment="0" applyProtection="0"/>
    <xf numFmtId="170" fontId="91" fillId="70" borderId="74" applyNumberFormat="0" applyAlignment="0" applyProtection="0"/>
    <xf numFmtId="170" fontId="91" fillId="70" borderId="74" applyNumberFormat="0" applyAlignment="0" applyProtection="0"/>
    <xf numFmtId="170" fontId="91" fillId="70" borderId="74" applyNumberFormat="0" applyAlignment="0" applyProtection="0"/>
    <xf numFmtId="170" fontId="91" fillId="70" borderId="74" applyNumberFormat="0" applyAlignment="0" applyProtection="0"/>
    <xf numFmtId="170" fontId="92" fillId="62" borderId="92" applyNumberFormat="0" applyAlignment="0" applyProtection="0"/>
    <xf numFmtId="170" fontId="92" fillId="62" borderId="74" applyNumberFormat="0" applyAlignment="0" applyProtection="0"/>
    <xf numFmtId="170" fontId="92" fillId="62" borderId="74" applyNumberFormat="0" applyAlignment="0" applyProtection="0"/>
    <xf numFmtId="170" fontId="92" fillId="62" borderId="74" applyNumberFormat="0" applyAlignment="0" applyProtection="0"/>
    <xf numFmtId="170" fontId="81" fillId="0" borderId="71" applyNumberFormat="0" applyFill="0" applyAlignment="0" applyProtection="0"/>
    <xf numFmtId="170" fontId="92" fillId="62" borderId="74" applyNumberFormat="0" applyAlignment="0" applyProtection="0"/>
    <xf numFmtId="170" fontId="41" fillId="58" borderId="89" applyNumberFormat="0" applyFont="0" applyAlignment="0" applyProtection="0"/>
    <xf numFmtId="170" fontId="90" fillId="58" borderId="89" applyNumberFormat="0" applyFont="0" applyAlignment="0" applyProtection="0"/>
    <xf numFmtId="0" fontId="41" fillId="58" borderId="89" applyNumberFormat="0" applyFont="0" applyAlignment="0" applyProtection="0"/>
    <xf numFmtId="170" fontId="92" fillId="62" borderId="92" applyNumberFormat="0" applyAlignment="0" applyProtection="0"/>
    <xf numFmtId="3" fontId="41" fillId="43" borderId="90">
      <alignment horizontal="right"/>
      <protection locked="0"/>
    </xf>
    <xf numFmtId="167" fontId="41" fillId="43" borderId="90">
      <alignment horizontal="right"/>
      <protection locked="0"/>
    </xf>
    <xf numFmtId="167" fontId="41" fillId="40" borderId="90" applyFont="0">
      <alignment horizontal="right"/>
    </xf>
    <xf numFmtId="170" fontId="89" fillId="58" borderId="72" applyNumberFormat="0" applyFont="0" applyAlignment="0" applyProtection="0"/>
    <xf numFmtId="170" fontId="90" fillId="58" borderId="72" applyNumberFormat="0" applyFont="0" applyAlignment="0" applyProtection="0"/>
    <xf numFmtId="170" fontId="90" fillId="58" borderId="72" applyNumberFormat="0" applyFont="0" applyAlignment="0" applyProtection="0"/>
    <xf numFmtId="170" fontId="93" fillId="70" borderId="78" applyNumberFormat="0" applyAlignment="0" applyProtection="0"/>
    <xf numFmtId="0" fontId="93" fillId="70" borderId="78" applyNumberFormat="0" applyAlignment="0" applyProtection="0"/>
    <xf numFmtId="170" fontId="135" fillId="70" borderId="78" applyNumberFormat="0" applyAlignment="0" applyProtection="0"/>
    <xf numFmtId="170" fontId="93" fillId="70" borderId="78" applyNumberFormat="0" applyAlignment="0" applyProtection="0"/>
    <xf numFmtId="170" fontId="93" fillId="70" borderId="78" applyNumberFormat="0" applyAlignment="0" applyProtection="0"/>
    <xf numFmtId="170" fontId="93" fillId="70" borderId="78" applyNumberFormat="0" applyAlignment="0" applyProtection="0"/>
    <xf numFmtId="170" fontId="70" fillId="0" borderId="71" applyNumberFormat="0" applyFill="0" applyAlignment="0" applyProtection="0"/>
    <xf numFmtId="3" fontId="41" fillId="78" borderId="90">
      <alignment horizontal="right"/>
      <protection locked="0"/>
    </xf>
    <xf numFmtId="170" fontId="81" fillId="0" borderId="71" applyNumberFormat="0" applyFill="0" applyAlignment="0" applyProtection="0"/>
    <xf numFmtId="170" fontId="81" fillId="0" borderId="71" applyNumberFormat="0" applyFill="0" applyAlignment="0" applyProtection="0"/>
    <xf numFmtId="170" fontId="81" fillId="0" borderId="71" applyNumberFormat="0" applyFill="0" applyAlignment="0" applyProtection="0"/>
    <xf numFmtId="170" fontId="96" fillId="0" borderId="83" applyNumberFormat="0" applyFill="0" applyAlignment="0" applyProtection="0"/>
    <xf numFmtId="170" fontId="96" fillId="0" borderId="83" applyNumberFormat="0" applyFill="0" applyAlignment="0" applyProtection="0"/>
    <xf numFmtId="170" fontId="96" fillId="0" borderId="83" applyNumberFormat="0" applyFill="0" applyAlignment="0" applyProtection="0"/>
    <xf numFmtId="170" fontId="90" fillId="58" borderId="72" applyNumberFormat="0" applyFont="0" applyAlignment="0" applyProtection="0"/>
    <xf numFmtId="170" fontId="93" fillId="70" borderId="78" applyNumberFormat="0" applyAlignment="0" applyProtection="0"/>
    <xf numFmtId="0" fontId="96" fillId="0" borderId="83" applyNumberFormat="0" applyFill="0" applyAlignment="0" applyProtection="0"/>
    <xf numFmtId="0" fontId="93" fillId="70" borderId="95" applyNumberFormat="0" applyAlignment="0" applyProtection="0"/>
    <xf numFmtId="170" fontId="90" fillId="58" borderId="89" applyNumberFormat="0" applyFont="0" applyAlignment="0" applyProtection="0"/>
    <xf numFmtId="9" fontId="41" fillId="43" borderId="90">
      <alignment horizontal="right"/>
      <protection locked="0"/>
    </xf>
    <xf numFmtId="0" fontId="93" fillId="70" borderId="78" applyNumberFormat="0" applyAlignment="0" applyProtection="0"/>
    <xf numFmtId="167" fontId="41" fillId="82" borderId="90" applyFont="0"/>
    <xf numFmtId="170" fontId="89" fillId="58" borderId="89" applyNumberFormat="0" applyFont="0" applyAlignment="0" applyProtection="0"/>
    <xf numFmtId="0" fontId="93" fillId="70" borderId="95" applyNumberFormat="0" applyAlignment="0" applyProtection="0"/>
    <xf numFmtId="170" fontId="91" fillId="70" borderId="92" applyNumberFormat="0" applyAlignment="0" applyProtection="0"/>
    <xf numFmtId="10" fontId="41" fillId="82" borderId="90" applyFont="0">
      <alignment horizontal="right"/>
    </xf>
    <xf numFmtId="0" fontId="93" fillId="70" borderId="95" applyNumberFormat="0" applyAlignment="0" applyProtection="0"/>
    <xf numFmtId="0" fontId="89" fillId="58" borderId="72" applyNumberFormat="0" applyFont="0" applyAlignment="0" applyProtection="0"/>
    <xf numFmtId="0" fontId="90" fillId="58" borderId="72" applyNumberFormat="0" applyFont="0" applyAlignment="0" applyProtection="0"/>
    <xf numFmtId="0" fontId="90" fillId="58" borderId="72" applyNumberFormat="0" applyFont="0" applyAlignment="0" applyProtection="0"/>
    <xf numFmtId="0" fontId="135" fillId="70" borderId="78" applyNumberFormat="0" applyAlignment="0" applyProtection="0"/>
    <xf numFmtId="0" fontId="93" fillId="70" borderId="78" applyNumberFormat="0" applyAlignment="0" applyProtection="0"/>
    <xf numFmtId="0" fontId="93" fillId="70" borderId="78" applyNumberFormat="0" applyAlignment="0" applyProtection="0"/>
    <xf numFmtId="0" fontId="93" fillId="70" borderId="78" applyNumberFormat="0" applyAlignment="0" applyProtection="0"/>
    <xf numFmtId="0" fontId="70" fillId="0" borderId="71" applyNumberFormat="0" applyFill="0" applyAlignment="0" applyProtection="0"/>
    <xf numFmtId="0" fontId="81" fillId="0" borderId="71" applyNumberFormat="0" applyFill="0" applyAlignment="0" applyProtection="0"/>
    <xf numFmtId="0" fontId="81" fillId="0" borderId="71" applyNumberFormat="0" applyFill="0" applyAlignment="0" applyProtection="0"/>
    <xf numFmtId="0" fontId="81" fillId="0" borderId="71" applyNumberFormat="0" applyFill="0" applyAlignment="0" applyProtection="0"/>
    <xf numFmtId="0" fontId="90" fillId="58" borderId="89" applyNumberFormat="0" applyFont="0" applyAlignment="0" applyProtection="0"/>
    <xf numFmtId="0" fontId="96"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170" fontId="96" fillId="0" borderId="98" applyNumberFormat="0" applyFill="0" applyAlignment="0" applyProtection="0"/>
    <xf numFmtId="170" fontId="93" fillId="70" borderId="95" applyNumberFormat="0" applyAlignment="0" applyProtection="0"/>
    <xf numFmtId="179" fontId="41" fillId="82" borderId="90" applyFont="0">
      <alignment horizontal="right"/>
    </xf>
    <xf numFmtId="170" fontId="89" fillId="58" borderId="72" applyNumberFormat="0" applyFont="0" applyAlignment="0" applyProtection="0"/>
    <xf numFmtId="170" fontId="90" fillId="58" borderId="72" applyNumberFormat="0" applyFont="0" applyAlignment="0" applyProtection="0"/>
    <xf numFmtId="170" fontId="90" fillId="58" borderId="72" applyNumberFormat="0" applyFont="0" applyAlignment="0" applyProtection="0"/>
    <xf numFmtId="170" fontId="135" fillId="70" borderId="78" applyNumberFormat="0" applyAlignment="0" applyProtection="0"/>
    <xf numFmtId="170" fontId="93" fillId="70" borderId="78" applyNumberFormat="0" applyAlignment="0" applyProtection="0"/>
    <xf numFmtId="170" fontId="93" fillId="70" borderId="78" applyNumberFormat="0" applyAlignment="0" applyProtection="0"/>
    <xf numFmtId="170" fontId="93" fillId="70" borderId="78" applyNumberFormat="0" applyAlignment="0" applyProtection="0"/>
    <xf numFmtId="170" fontId="70" fillId="0" borderId="71" applyNumberFormat="0" applyFill="0" applyAlignment="0" applyProtection="0"/>
    <xf numFmtId="0" fontId="96" fillId="0" borderId="98" applyNumberFormat="0" applyFill="0" applyAlignment="0" applyProtection="0"/>
    <xf numFmtId="170" fontId="81" fillId="0" borderId="71" applyNumberFormat="0" applyFill="0" applyAlignment="0" applyProtection="0"/>
    <xf numFmtId="170" fontId="81" fillId="0" borderId="71" applyNumberFormat="0" applyFill="0" applyAlignment="0" applyProtection="0"/>
    <xf numFmtId="170" fontId="81" fillId="0" borderId="71" applyNumberFormat="0" applyFill="0" applyAlignment="0" applyProtection="0"/>
    <xf numFmtId="170" fontId="96" fillId="0" borderId="83" applyNumberFormat="0" applyFill="0" applyAlignment="0" applyProtection="0"/>
    <xf numFmtId="170" fontId="96" fillId="0" borderId="83" applyNumberFormat="0" applyFill="0" applyAlignment="0" applyProtection="0"/>
    <xf numFmtId="170" fontId="96" fillId="0" borderId="83" applyNumberFormat="0" applyFill="0" applyAlignment="0" applyProtection="0"/>
    <xf numFmtId="170" fontId="96" fillId="0" borderId="98" applyNumberFormat="0" applyFill="0" applyAlignment="0" applyProtection="0"/>
    <xf numFmtId="0" fontId="41" fillId="58" borderId="72" applyNumberFormat="0" applyFont="0" applyAlignment="0" applyProtection="0"/>
    <xf numFmtId="0" fontId="90" fillId="58" borderId="72" applyNumberFormat="0" applyFont="0" applyAlignment="0" applyProtection="0"/>
    <xf numFmtId="0" fontId="90" fillId="58" borderId="72" applyNumberFormat="0" applyFont="0" applyAlignment="0" applyProtection="0"/>
    <xf numFmtId="0" fontId="96" fillId="0" borderId="83" applyNumberFormat="0" applyFill="0" applyAlignment="0" applyProtection="0"/>
    <xf numFmtId="0" fontId="96" fillId="0" borderId="83" applyNumberFormat="0" applyFill="0" applyAlignment="0" applyProtection="0"/>
    <xf numFmtId="0" fontId="93" fillId="70" borderId="95" applyNumberFormat="0" applyAlignment="0" applyProtection="0"/>
    <xf numFmtId="0" fontId="90" fillId="58" borderId="89" applyNumberFormat="0" applyFont="0" applyAlignment="0" applyProtection="0"/>
    <xf numFmtId="0" fontId="41" fillId="58" borderId="72" applyNumberFormat="0" applyFont="0" applyAlignment="0" applyProtection="0"/>
    <xf numFmtId="0" fontId="90" fillId="58" borderId="72" applyNumberFormat="0" applyFont="0" applyAlignment="0" applyProtection="0"/>
    <xf numFmtId="0" fontId="41" fillId="58" borderId="72" applyNumberFormat="0" applyFont="0" applyAlignment="0" applyProtection="0"/>
    <xf numFmtId="0" fontId="90" fillId="58" borderId="72" applyNumberFormat="0" applyFont="0" applyAlignment="0" applyProtection="0"/>
    <xf numFmtId="0" fontId="90" fillId="58" borderId="72" applyNumberFormat="0" applyFont="0" applyAlignment="0" applyProtection="0"/>
    <xf numFmtId="0" fontId="96"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9" fontId="41" fillId="82" borderId="90" applyFont="0">
      <alignment horizontal="right"/>
    </xf>
    <xf numFmtId="170" fontId="41" fillId="58" borderId="89" applyNumberFormat="0" applyFont="0" applyAlignment="0" applyProtection="0"/>
    <xf numFmtId="0" fontId="90" fillId="58" borderId="72" applyNumberFormat="0" applyFont="0" applyAlignment="0" applyProtection="0"/>
    <xf numFmtId="170" fontId="89" fillId="58" borderId="89" applyNumberFormat="0" applyFont="0" applyAlignment="0" applyProtection="0"/>
    <xf numFmtId="0" fontId="41" fillId="80" borderId="90" applyFont="0">
      <alignment horizontal="center" wrapText="1"/>
    </xf>
    <xf numFmtId="167" fontId="41" fillId="40" borderId="90" applyFont="0">
      <alignment horizontal="right"/>
    </xf>
    <xf numFmtId="0" fontId="41" fillId="58" borderId="89" applyNumberFormat="0" applyFont="0" applyAlignment="0" applyProtection="0"/>
    <xf numFmtId="0" fontId="96" fillId="0" borderId="98" applyNumberFormat="0" applyFill="0" applyAlignment="0" applyProtection="0"/>
    <xf numFmtId="3" fontId="68" fillId="40" borderId="90" applyFont="0" applyFill="0" applyProtection="0">
      <alignment horizontal="right"/>
    </xf>
    <xf numFmtId="0" fontId="41" fillId="58" borderId="72" applyNumberFormat="0" applyFont="0" applyAlignment="0" applyProtection="0"/>
    <xf numFmtId="170" fontId="41" fillId="58" borderId="89" applyNumberFormat="0" applyFont="0" applyAlignment="0" applyProtection="0"/>
    <xf numFmtId="170" fontId="91" fillId="70" borderId="92" applyNumberFormat="0" applyAlignment="0" applyProtection="0"/>
    <xf numFmtId="0" fontId="41" fillId="58" borderId="72" applyNumberFormat="0" applyFont="0" applyAlignment="0" applyProtection="0"/>
    <xf numFmtId="0" fontId="41" fillId="58" borderId="72" applyNumberFormat="0" applyFont="0" applyAlignment="0" applyProtection="0"/>
    <xf numFmtId="0" fontId="41" fillId="58" borderId="72" applyNumberFormat="0" applyFont="0" applyAlignment="0" applyProtection="0"/>
    <xf numFmtId="170" fontId="41" fillId="58" borderId="72" applyNumberFormat="0" applyFont="0" applyAlignment="0" applyProtection="0"/>
    <xf numFmtId="170" fontId="93" fillId="70" borderId="78" applyNumberFormat="0" applyAlignment="0" applyProtection="0"/>
    <xf numFmtId="170" fontId="81" fillId="0" borderId="71" applyNumberFormat="0" applyFill="0" applyAlignment="0" applyProtection="0"/>
    <xf numFmtId="181" fontId="41" fillId="40" borderId="90" applyFont="0">
      <alignment horizontal="right"/>
    </xf>
    <xf numFmtId="0" fontId="93" fillId="70" borderId="78" applyNumberFormat="0" applyAlignment="0" applyProtection="0"/>
    <xf numFmtId="166" fontId="41" fillId="46" borderId="87" applyFont="0">
      <alignment horizontal="right"/>
      <protection locked="0"/>
    </xf>
    <xf numFmtId="0" fontId="92" fillId="62" borderId="92" applyNumberFormat="0" applyAlignment="0" applyProtection="0"/>
    <xf numFmtId="0" fontId="89" fillId="58" borderId="72" applyNumberFormat="0" applyFont="0" applyAlignment="0" applyProtection="0"/>
    <xf numFmtId="0" fontId="90" fillId="58" borderId="72" applyNumberFormat="0" applyFont="0" applyAlignment="0" applyProtection="0"/>
    <xf numFmtId="0" fontId="90" fillId="58" borderId="72" applyNumberFormat="0" applyFont="0" applyAlignment="0" applyProtection="0"/>
    <xf numFmtId="0" fontId="135" fillId="70" borderId="78" applyNumberFormat="0" applyAlignment="0" applyProtection="0"/>
    <xf numFmtId="0" fontId="93" fillId="70" borderId="78" applyNumberFormat="0" applyAlignment="0" applyProtection="0"/>
    <xf numFmtId="0" fontId="93" fillId="70" borderId="78" applyNumberFormat="0" applyAlignment="0" applyProtection="0"/>
    <xf numFmtId="0" fontId="93" fillId="70" borderId="78" applyNumberFormat="0" applyAlignment="0" applyProtection="0"/>
    <xf numFmtId="49" fontId="41" fillId="80" borderId="90" applyFont="0"/>
    <xf numFmtId="201" fontId="41" fillId="40" borderId="90" applyFont="0">
      <alignment horizontal="center" wrapText="1"/>
    </xf>
    <xf numFmtId="170" fontId="90" fillId="58" borderId="89" applyNumberFormat="0" applyFont="0" applyAlignment="0" applyProtection="0"/>
    <xf numFmtId="0" fontId="70" fillId="0" borderId="71" applyNumberFormat="0" applyFill="0" applyAlignment="0" applyProtection="0"/>
    <xf numFmtId="0" fontId="81" fillId="0" borderId="71" applyNumberFormat="0" applyFill="0" applyAlignment="0" applyProtection="0"/>
    <xf numFmtId="0" fontId="81" fillId="0" borderId="71" applyNumberFormat="0" applyFill="0" applyAlignment="0" applyProtection="0"/>
    <xf numFmtId="0" fontId="81" fillId="0" borderId="71"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170" fontId="90" fillId="58" borderId="72" applyNumberFormat="0" applyFont="0" applyAlignment="0" applyProtection="0"/>
    <xf numFmtId="170" fontId="92" fillId="62" borderId="92" applyNumberFormat="0" applyAlignment="0" applyProtection="0"/>
    <xf numFmtId="0" fontId="96" fillId="0" borderId="98" applyNumberFormat="0" applyFill="0" applyAlignment="0" applyProtection="0"/>
    <xf numFmtId="9" fontId="41" fillId="45" borderId="90" applyFont="0" applyProtection="0">
      <alignment horizontal="right"/>
    </xf>
    <xf numFmtId="179" fontId="41" fillId="80" borderId="90" applyFont="0">
      <alignment horizontal="right"/>
    </xf>
    <xf numFmtId="170" fontId="89" fillId="58" borderId="72" applyNumberFormat="0" applyFont="0" applyAlignment="0" applyProtection="0"/>
    <xf numFmtId="0" fontId="90" fillId="58" borderId="72" applyNumberFormat="0" applyFont="0" applyAlignment="0" applyProtection="0"/>
    <xf numFmtId="0" fontId="41" fillId="58" borderId="72" applyNumberFormat="0" applyFont="0" applyAlignment="0" applyProtection="0"/>
    <xf numFmtId="170" fontId="90" fillId="58" borderId="72" applyNumberFormat="0" applyFont="0" applyAlignment="0" applyProtection="0"/>
    <xf numFmtId="0" fontId="41" fillId="58" borderId="72" applyNumberFormat="0" applyFont="0" applyAlignment="0" applyProtection="0"/>
    <xf numFmtId="0" fontId="90" fillId="58" borderId="72" applyNumberFormat="0" applyFont="0" applyAlignment="0" applyProtection="0"/>
    <xf numFmtId="0" fontId="41" fillId="58" borderId="72" applyNumberFormat="0" applyFont="0" applyAlignment="0" applyProtection="0"/>
    <xf numFmtId="170" fontId="93" fillId="70" borderId="78" applyNumberFormat="0" applyAlignment="0" applyProtection="0"/>
    <xf numFmtId="0" fontId="90" fillId="58" borderId="89" applyNumberFormat="0" applyFont="0" applyAlignment="0" applyProtection="0"/>
    <xf numFmtId="170" fontId="96" fillId="0" borderId="98" applyNumberFormat="0" applyFill="0" applyAlignment="0" applyProtection="0"/>
    <xf numFmtId="201" fontId="41" fillId="40" borderId="90" applyFont="0">
      <alignment horizontal="center" wrapText="1"/>
    </xf>
    <xf numFmtId="0" fontId="41" fillId="58" borderId="89" applyNumberFormat="0" applyFont="0" applyAlignment="0" applyProtection="0"/>
    <xf numFmtId="0" fontId="41" fillId="58" borderId="89" applyNumberFormat="0" applyFont="0" applyAlignment="0" applyProtection="0"/>
    <xf numFmtId="0" fontId="41" fillId="58" borderId="89" applyNumberFormat="0" applyFont="0" applyAlignment="0" applyProtection="0"/>
    <xf numFmtId="0" fontId="81" fillId="0" borderId="71" applyNumberFormat="0" applyFill="0" applyAlignment="0" applyProtection="0"/>
    <xf numFmtId="170" fontId="96" fillId="0" borderId="83" applyNumberFormat="0" applyFill="0" applyAlignment="0" applyProtection="0"/>
    <xf numFmtId="170" fontId="96" fillId="0" borderId="83" applyNumberFormat="0" applyFill="0" applyAlignment="0" applyProtection="0"/>
    <xf numFmtId="0" fontId="96" fillId="0" borderId="83" applyNumberFormat="0" applyFill="0" applyAlignment="0" applyProtection="0"/>
    <xf numFmtId="0" fontId="41" fillId="58" borderId="89" applyNumberFormat="0" applyFont="0" applyAlignment="0" applyProtection="0"/>
    <xf numFmtId="0" fontId="89" fillId="58" borderId="89" applyNumberFormat="0" applyFont="0" applyAlignment="0" applyProtection="0"/>
    <xf numFmtId="0" fontId="93" fillId="70" borderId="95" applyNumberFormat="0" applyAlignment="0" applyProtection="0"/>
    <xf numFmtId="166" fontId="41" fillId="43" borderId="87" applyFont="0">
      <alignment horizontal="right"/>
      <protection locked="0"/>
    </xf>
    <xf numFmtId="0" fontId="92" fillId="62" borderId="92" applyNumberFormat="0" applyAlignment="0" applyProtection="0"/>
    <xf numFmtId="170" fontId="90" fillId="58" borderId="89" applyNumberFormat="0" applyFont="0" applyAlignment="0" applyProtection="0"/>
    <xf numFmtId="10" fontId="41" fillId="40" borderId="90" applyFont="0">
      <alignment horizontal="right"/>
    </xf>
    <xf numFmtId="0" fontId="93" fillId="70" borderId="95" applyNumberFormat="0" applyAlignment="0" applyProtection="0"/>
    <xf numFmtId="3" fontId="41" fillId="43" borderId="90">
      <alignment horizontal="right"/>
      <protection locked="0"/>
    </xf>
    <xf numFmtId="170" fontId="90" fillId="58" borderId="72" applyNumberFormat="0" applyFont="0" applyAlignment="0" applyProtection="0"/>
    <xf numFmtId="0" fontId="41" fillId="58" borderId="89" applyNumberFormat="0" applyFont="0" applyAlignment="0" applyProtection="0"/>
    <xf numFmtId="0" fontId="96" fillId="0" borderId="98" applyNumberFormat="0" applyFill="0" applyAlignment="0" applyProtection="0"/>
    <xf numFmtId="0" fontId="93" fillId="70" borderId="78" applyNumberFormat="0" applyAlignment="0" applyProtection="0"/>
    <xf numFmtId="0" fontId="41" fillId="58" borderId="89" applyNumberFormat="0" applyFont="0" applyAlignment="0" applyProtection="0"/>
    <xf numFmtId="0" fontId="89" fillId="58" borderId="72" applyNumberFormat="0" applyFont="0" applyAlignment="0" applyProtection="0"/>
    <xf numFmtId="0" fontId="90" fillId="58" borderId="72" applyNumberFormat="0" applyFont="0" applyAlignment="0" applyProtection="0"/>
    <xf numFmtId="0" fontId="96" fillId="0" borderId="83" applyNumberFormat="0" applyFill="0" applyAlignment="0" applyProtection="0"/>
    <xf numFmtId="0" fontId="41" fillId="58" borderId="72" applyNumberFormat="0" applyFont="0" applyAlignment="0" applyProtection="0"/>
    <xf numFmtId="0" fontId="41" fillId="58" borderId="72" applyNumberFormat="0" applyFont="0" applyAlignment="0" applyProtection="0"/>
    <xf numFmtId="170" fontId="93" fillId="70" borderId="95" applyNumberFormat="0" applyAlignment="0" applyProtection="0"/>
    <xf numFmtId="10" fontId="41" fillId="82" borderId="90" applyFont="0">
      <alignment horizontal="right"/>
    </xf>
    <xf numFmtId="0" fontId="41" fillId="43" borderId="90">
      <alignment horizontal="center" wrapText="1"/>
    </xf>
    <xf numFmtId="0" fontId="41" fillId="58" borderId="89" applyNumberFormat="0" applyFont="0" applyAlignment="0" applyProtection="0"/>
    <xf numFmtId="170" fontId="93" fillId="70" borderId="95" applyNumberFormat="0" applyAlignment="0" applyProtection="0"/>
    <xf numFmtId="170" fontId="89" fillId="58" borderId="89" applyNumberFormat="0" applyFont="0" applyAlignment="0" applyProtection="0"/>
    <xf numFmtId="0" fontId="96" fillId="0" borderId="98" applyNumberFormat="0" applyFill="0" applyAlignment="0" applyProtection="0"/>
    <xf numFmtId="170" fontId="90" fillId="58" borderId="89" applyNumberFormat="0" applyFont="0" applyAlignment="0" applyProtection="0"/>
    <xf numFmtId="170" fontId="92" fillId="62" borderId="92" applyNumberFormat="0" applyAlignment="0" applyProtection="0"/>
    <xf numFmtId="0" fontId="135" fillId="70" borderId="95" applyNumberFormat="0" applyAlignment="0" applyProtection="0"/>
    <xf numFmtId="170" fontId="93" fillId="70" borderId="95" applyNumberFormat="0" applyAlignment="0" applyProtection="0"/>
    <xf numFmtId="0" fontId="90" fillId="58" borderId="89" applyNumberFormat="0" applyFont="0" applyAlignment="0" applyProtection="0"/>
    <xf numFmtId="180" fontId="41" fillId="80" borderId="90" applyFont="0"/>
    <xf numFmtId="0" fontId="96" fillId="0" borderId="98" applyNumberFormat="0" applyFill="0" applyAlignment="0" applyProtection="0"/>
    <xf numFmtId="170" fontId="41" fillId="58" borderId="89" applyNumberFormat="0" applyFont="0" applyAlignment="0" applyProtection="0"/>
    <xf numFmtId="0" fontId="89" fillId="58" borderId="89" applyNumberFormat="0" applyFont="0" applyAlignment="0" applyProtection="0"/>
    <xf numFmtId="201" fontId="41" fillId="40" borderId="90" applyFont="0">
      <alignment horizontal="center" wrapText="1"/>
    </xf>
    <xf numFmtId="49" fontId="41" fillId="82" borderId="90" applyFont="0"/>
    <xf numFmtId="0" fontId="41" fillId="58" borderId="72" applyNumberFormat="0" applyFont="0" applyAlignment="0" applyProtection="0"/>
    <xf numFmtId="170" fontId="96" fillId="0" borderId="83" applyNumberFormat="0" applyFill="0" applyAlignment="0" applyProtection="0"/>
    <xf numFmtId="180" fontId="41" fillId="81" borderId="90" applyFont="0"/>
    <xf numFmtId="170" fontId="93" fillId="70" borderId="78" applyNumberFormat="0" applyAlignment="0" applyProtection="0"/>
    <xf numFmtId="0" fontId="90" fillId="58" borderId="72" applyNumberFormat="0" applyFont="0" applyAlignment="0" applyProtection="0"/>
    <xf numFmtId="0" fontId="41" fillId="58" borderId="72" applyNumberFormat="0" applyFont="0" applyAlignment="0" applyProtection="0"/>
    <xf numFmtId="167" fontId="41" fillId="43" borderId="90">
      <alignment horizontal="right"/>
      <protection locked="0"/>
    </xf>
    <xf numFmtId="0" fontId="135" fillId="70" borderId="95" applyNumberFormat="0" applyAlignment="0" applyProtection="0"/>
    <xf numFmtId="0" fontId="90" fillId="58" borderId="89" applyNumberFormat="0" applyFont="0" applyAlignment="0" applyProtection="0"/>
    <xf numFmtId="0" fontId="92" fillId="62" borderId="92" applyNumberFormat="0" applyAlignment="0" applyProtection="0"/>
    <xf numFmtId="180" fontId="41" fillId="82" borderId="90" applyFont="0"/>
    <xf numFmtId="170" fontId="89" fillId="58" borderId="89" applyNumberFormat="0" applyFont="0" applyAlignment="0" applyProtection="0"/>
    <xf numFmtId="170" fontId="90" fillId="58" borderId="72" applyNumberFormat="0" applyFont="0" applyAlignment="0" applyProtection="0"/>
    <xf numFmtId="170" fontId="90" fillId="58" borderId="89" applyNumberFormat="0" applyFont="0" applyAlignment="0" applyProtection="0"/>
    <xf numFmtId="170" fontId="90" fillId="58" borderId="89" applyNumberFormat="0" applyFont="0" applyAlignment="0" applyProtection="0"/>
    <xf numFmtId="10" fontId="41" fillId="46" borderId="90" applyFont="0">
      <alignment horizontal="right"/>
      <protection locked="0"/>
    </xf>
    <xf numFmtId="170" fontId="92" fillId="62" borderId="92" applyNumberFormat="0" applyAlignment="0" applyProtection="0"/>
    <xf numFmtId="0" fontId="89" fillId="58" borderId="89" applyNumberFormat="0" applyFont="0" applyAlignment="0" applyProtection="0"/>
    <xf numFmtId="200" fontId="41" fillId="40" borderId="90">
      <alignment horizontal="center"/>
    </xf>
    <xf numFmtId="0" fontId="90" fillId="58" borderId="89" applyNumberFormat="0" applyFont="0" applyAlignment="0" applyProtection="0"/>
    <xf numFmtId="0" fontId="41" fillId="80" borderId="90" applyFont="0">
      <alignment horizontal="center" wrapText="1"/>
    </xf>
    <xf numFmtId="170" fontId="41" fillId="58" borderId="89" applyNumberFormat="0" applyFont="0" applyAlignment="0" applyProtection="0"/>
    <xf numFmtId="170" fontId="96" fillId="0" borderId="98" applyNumberFormat="0" applyFill="0" applyAlignment="0" applyProtection="0"/>
    <xf numFmtId="180" fontId="41" fillId="80" borderId="90" applyFont="0"/>
    <xf numFmtId="0" fontId="91" fillId="70" borderId="92" applyNumberFormat="0" applyAlignment="0" applyProtection="0"/>
    <xf numFmtId="170" fontId="96" fillId="0" borderId="98" applyNumberFormat="0" applyFill="0" applyAlignment="0" applyProtection="0"/>
    <xf numFmtId="170" fontId="96" fillId="0" borderId="98" applyNumberFormat="0" applyFill="0" applyAlignment="0" applyProtection="0"/>
    <xf numFmtId="170" fontId="91" fillId="70" borderId="92" applyNumberFormat="0" applyAlignment="0" applyProtection="0"/>
    <xf numFmtId="170" fontId="90" fillId="58" borderId="89" applyNumberFormat="0" applyFont="0" applyAlignment="0" applyProtection="0"/>
    <xf numFmtId="0" fontId="92" fillId="62" borderId="92" applyNumberFormat="0" applyAlignment="0" applyProtection="0"/>
    <xf numFmtId="0" fontId="92" fillId="62" borderId="92" applyNumberFormat="0" applyAlignment="0" applyProtection="0"/>
    <xf numFmtId="0" fontId="93" fillId="70" borderId="95" applyNumberFormat="0" applyAlignment="0" applyProtection="0"/>
    <xf numFmtId="170" fontId="93" fillId="70" borderId="95" applyNumberFormat="0" applyAlignment="0" applyProtection="0"/>
    <xf numFmtId="0" fontId="41" fillId="58" borderId="89" applyNumberFormat="0" applyFont="0" applyAlignment="0" applyProtection="0"/>
    <xf numFmtId="0" fontId="41" fillId="58" borderId="89" applyNumberFormat="0" applyFont="0" applyAlignment="0" applyProtection="0"/>
    <xf numFmtId="170" fontId="93" fillId="70" borderId="95" applyNumberFormat="0" applyAlignment="0" applyProtection="0"/>
    <xf numFmtId="1" fontId="41" fillId="80" borderId="90" applyFont="0">
      <alignment horizontal="right"/>
    </xf>
    <xf numFmtId="0" fontId="41" fillId="43" borderId="90">
      <alignment horizontal="center" wrapText="1"/>
    </xf>
    <xf numFmtId="170" fontId="93" fillId="70" borderId="95" applyNumberFormat="0" applyAlignment="0" applyProtection="0"/>
    <xf numFmtId="170" fontId="41" fillId="58" borderId="89" applyNumberFormat="0" applyFont="0" applyAlignment="0" applyProtection="0"/>
    <xf numFmtId="170" fontId="41" fillId="58" borderId="89" applyNumberFormat="0" applyFont="0" applyAlignment="0" applyProtection="0"/>
    <xf numFmtId="0" fontId="107" fillId="70" borderId="92" applyNumberFormat="0" applyAlignment="0" applyProtection="0"/>
    <xf numFmtId="0" fontId="41" fillId="82" borderId="90" applyFont="0">
      <alignment horizontal="center" wrapText="1"/>
      <protection locked="0"/>
    </xf>
    <xf numFmtId="0" fontId="41" fillId="58" borderId="89" applyNumberFormat="0" applyFont="0" applyAlignment="0" applyProtection="0"/>
    <xf numFmtId="170" fontId="41" fillId="58" borderId="89" applyNumberFormat="0" applyFont="0" applyAlignment="0" applyProtection="0"/>
    <xf numFmtId="3" fontId="41" fillId="40" borderId="90" applyFont="0">
      <alignment horizontal="right"/>
    </xf>
    <xf numFmtId="0" fontId="90" fillId="58" borderId="89" applyNumberFormat="0" applyFont="0" applyAlignment="0" applyProtection="0"/>
    <xf numFmtId="0" fontId="93" fillId="70" borderId="95" applyNumberFormat="0" applyAlignment="0" applyProtection="0"/>
    <xf numFmtId="170" fontId="93" fillId="70" borderId="95" applyNumberFormat="0" applyAlignment="0" applyProtection="0"/>
    <xf numFmtId="0" fontId="93" fillId="70" borderId="95" applyNumberFormat="0" applyAlignment="0" applyProtection="0"/>
    <xf numFmtId="0" fontId="41" fillId="58" borderId="89" applyNumberFormat="0" applyFont="0" applyAlignment="0" applyProtection="0"/>
    <xf numFmtId="0" fontId="96" fillId="0" borderId="98" applyNumberFormat="0" applyFill="0" applyAlignment="0" applyProtection="0"/>
    <xf numFmtId="0" fontId="41" fillId="58" borderId="89" applyNumberFormat="0" applyFont="0" applyAlignment="0" applyProtection="0"/>
    <xf numFmtId="170" fontId="41" fillId="58" borderId="89" applyNumberFormat="0" applyFont="0" applyAlignment="0" applyProtection="0"/>
    <xf numFmtId="170" fontId="96" fillId="0" borderId="98" applyNumberFormat="0" applyFill="0" applyAlignment="0" applyProtection="0"/>
    <xf numFmtId="170" fontId="41" fillId="58" borderId="89" applyNumberFormat="0" applyFont="0" applyAlignment="0" applyProtection="0"/>
    <xf numFmtId="0" fontId="90" fillId="58" borderId="89" applyNumberFormat="0" applyFont="0" applyAlignment="0" applyProtection="0"/>
    <xf numFmtId="179" fontId="41" fillId="46" borderId="90">
      <alignment horizontal="right"/>
      <protection locked="0"/>
    </xf>
    <xf numFmtId="0" fontId="41" fillId="46" borderId="90" applyFont="0">
      <alignment horizontal="center" wrapText="1"/>
      <protection locked="0"/>
    </xf>
    <xf numFmtId="0" fontId="89" fillId="58" borderId="89" applyNumberFormat="0" applyFont="0" applyAlignment="0" applyProtection="0"/>
    <xf numFmtId="0" fontId="96" fillId="0" borderId="98" applyNumberFormat="0" applyFill="0" applyAlignment="0" applyProtection="0"/>
    <xf numFmtId="0" fontId="41" fillId="58" borderId="89" applyNumberFormat="0" applyFont="0" applyAlignment="0" applyProtection="0"/>
    <xf numFmtId="0" fontId="96" fillId="0" borderId="98" applyNumberFormat="0" applyFill="0" applyAlignment="0" applyProtection="0"/>
    <xf numFmtId="170" fontId="107" fillId="70" borderId="92" applyNumberFormat="0" applyAlignment="0" applyProtection="0"/>
    <xf numFmtId="0" fontId="41" fillId="43" borderId="90">
      <alignment horizontal="center" wrapText="1"/>
    </xf>
    <xf numFmtId="0" fontId="90" fillId="58" borderId="89" applyNumberFormat="0" applyFont="0" applyAlignment="0" applyProtection="0"/>
    <xf numFmtId="170" fontId="89" fillId="58" borderId="89" applyNumberFormat="0" applyFont="0" applyAlignment="0" applyProtection="0"/>
    <xf numFmtId="0" fontId="90" fillId="58" borderId="89" applyNumberFormat="0" applyFont="0" applyAlignment="0" applyProtection="0"/>
    <xf numFmtId="0" fontId="90" fillId="58" borderId="89" applyNumberFormat="0" applyFont="0" applyAlignment="0" applyProtection="0"/>
    <xf numFmtId="170" fontId="41" fillId="58" borderId="89" applyNumberFormat="0" applyFont="0" applyAlignment="0" applyProtection="0"/>
    <xf numFmtId="0" fontId="89" fillId="58" borderId="89" applyNumberFormat="0" applyFont="0" applyAlignment="0" applyProtection="0"/>
    <xf numFmtId="170" fontId="41" fillId="58" borderId="89" applyNumberFormat="0" applyFont="0" applyAlignment="0" applyProtection="0"/>
    <xf numFmtId="179" fontId="41" fillId="43" borderId="90">
      <alignment horizontal="right"/>
      <protection locked="0"/>
    </xf>
    <xf numFmtId="49" fontId="41" fillId="80" borderId="90" applyFont="0"/>
    <xf numFmtId="49" fontId="41" fillId="82" borderId="90" applyFont="0"/>
    <xf numFmtId="167" fontId="41" fillId="82" borderId="90" applyFont="0"/>
    <xf numFmtId="0" fontId="92" fillId="62" borderId="92" applyNumberFormat="0" applyAlignment="0" applyProtection="0"/>
    <xf numFmtId="0" fontId="93" fillId="70" borderId="95" applyNumberFormat="0" applyAlignment="0" applyProtection="0"/>
    <xf numFmtId="170" fontId="41" fillId="58" borderId="89" applyNumberFormat="0" applyFont="0" applyAlignment="0" applyProtection="0"/>
    <xf numFmtId="0" fontId="96" fillId="0" borderId="98" applyNumberFormat="0" applyFill="0" applyAlignment="0" applyProtection="0"/>
    <xf numFmtId="170" fontId="90" fillId="58" borderId="89" applyNumberFormat="0" applyFont="0" applyAlignment="0" applyProtection="0"/>
    <xf numFmtId="0" fontId="135" fillId="70" borderId="95" applyNumberFormat="0" applyAlignment="0" applyProtection="0"/>
    <xf numFmtId="0" fontId="96" fillId="0" borderId="98" applyNumberFormat="0" applyFill="0" applyAlignment="0" applyProtection="0"/>
    <xf numFmtId="0" fontId="90" fillId="58" borderId="89" applyNumberFormat="0" applyFont="0" applyAlignment="0" applyProtection="0"/>
    <xf numFmtId="0" fontId="41" fillId="58" borderId="89" applyNumberFormat="0" applyFont="0" applyAlignment="0" applyProtection="0"/>
    <xf numFmtId="170" fontId="96" fillId="0" borderId="98" applyNumberFormat="0" applyFill="0" applyAlignment="0" applyProtection="0"/>
    <xf numFmtId="170" fontId="92" fillId="62" borderId="92" applyNumberFormat="0" applyAlignment="0" applyProtection="0"/>
    <xf numFmtId="170" fontId="41" fillId="58" borderId="89" applyNumberFormat="0" applyFont="0" applyAlignment="0" applyProtection="0"/>
    <xf numFmtId="0" fontId="93" fillId="70" borderId="95" applyNumberFormat="0" applyAlignment="0" applyProtection="0"/>
    <xf numFmtId="9" fontId="41" fillId="40" borderId="90" applyFont="0">
      <alignment horizontal="right"/>
    </xf>
    <xf numFmtId="49" fontId="41" fillId="82" borderId="90" applyFont="0"/>
    <xf numFmtId="9" fontId="41" fillId="45" borderId="90" applyFont="0" applyProtection="0">
      <alignment horizontal="right"/>
    </xf>
    <xf numFmtId="0" fontId="96" fillId="0" borderId="98" applyNumberFormat="0" applyFill="0" applyAlignment="0" applyProtection="0"/>
    <xf numFmtId="3" fontId="68" fillId="40" borderId="84" applyFont="0" applyFill="0" applyProtection="0">
      <alignment horizontal="right"/>
    </xf>
    <xf numFmtId="0" fontId="41" fillId="47" borderId="84" applyNumberFormat="0" applyFont="0" applyBorder="0" applyAlignment="0" applyProtection="0">
      <alignment horizontal="center"/>
    </xf>
    <xf numFmtId="0" fontId="41" fillId="47" borderId="84" applyNumberFormat="0" applyFont="0" applyBorder="0" applyAlignment="0" applyProtection="0">
      <alignment horizontal="center"/>
    </xf>
    <xf numFmtId="3" fontId="41" fillId="45" borderId="84" applyFont="0" applyProtection="0">
      <alignment horizontal="right"/>
    </xf>
    <xf numFmtId="3" fontId="41" fillId="45" borderId="84" applyFont="0" applyProtection="0">
      <alignment horizontal="right"/>
    </xf>
    <xf numFmtId="10" fontId="41" fillId="45" borderId="84" applyFont="0" applyProtection="0">
      <alignment horizontal="right"/>
    </xf>
    <xf numFmtId="10" fontId="41" fillId="45" borderId="84" applyFont="0" applyProtection="0">
      <alignment horizontal="right"/>
    </xf>
    <xf numFmtId="9" fontId="41" fillId="45" borderId="84" applyFont="0" applyProtection="0">
      <alignment horizontal="right"/>
    </xf>
    <xf numFmtId="9" fontId="41" fillId="45" borderId="84" applyFont="0" applyProtection="0">
      <alignment horizontal="right"/>
    </xf>
    <xf numFmtId="3" fontId="41" fillId="46" borderId="84" applyFont="0">
      <alignment horizontal="right"/>
      <protection locked="0"/>
    </xf>
    <xf numFmtId="3" fontId="41" fillId="46" borderId="84" applyFont="0">
      <alignment horizontal="right"/>
      <protection locked="0"/>
    </xf>
    <xf numFmtId="167" fontId="41" fillId="46" borderId="84" applyFont="0">
      <alignment horizontal="right"/>
      <protection locked="0"/>
    </xf>
    <xf numFmtId="167" fontId="41" fillId="46" borderId="84" applyFont="0">
      <alignment horizontal="right"/>
      <protection locked="0"/>
    </xf>
    <xf numFmtId="180" fontId="41" fillId="76" borderId="84" applyProtection="0"/>
    <xf numFmtId="180" fontId="41" fillId="76" borderId="84" applyProtection="0"/>
    <xf numFmtId="10" fontId="41" fillId="46" borderId="84" applyFont="0">
      <alignment horizontal="right"/>
      <protection locked="0"/>
    </xf>
    <xf numFmtId="10" fontId="41" fillId="46" borderId="84" applyFont="0">
      <alignment horizontal="right"/>
      <protection locked="0"/>
    </xf>
    <xf numFmtId="179" fontId="41" fillId="46" borderId="84">
      <alignment horizontal="right"/>
      <protection locked="0"/>
    </xf>
    <xf numFmtId="179" fontId="41" fillId="46" borderId="84">
      <alignment horizontal="right"/>
      <protection locked="0"/>
    </xf>
    <xf numFmtId="0" fontId="41" fillId="46" borderId="84" applyFont="0">
      <alignment horizontal="center" wrapText="1"/>
      <protection locked="0"/>
    </xf>
    <xf numFmtId="0" fontId="41" fillId="46" borderId="84" applyFont="0">
      <alignment horizontal="center" wrapText="1"/>
      <protection locked="0"/>
    </xf>
    <xf numFmtId="49" fontId="41" fillId="46" borderId="84" applyFont="0" applyAlignment="0">
      <protection locked="0"/>
    </xf>
    <xf numFmtId="49" fontId="41" fillId="46" borderId="84" applyFont="0" applyAlignment="0">
      <protection locked="0"/>
    </xf>
    <xf numFmtId="170" fontId="89" fillId="58" borderId="85" applyNumberFormat="0" applyFont="0" applyAlignment="0" applyProtection="0"/>
    <xf numFmtId="0" fontId="89" fillId="58" borderId="85" applyNumberFormat="0" applyFont="0" applyAlignment="0" applyProtection="0"/>
    <xf numFmtId="170" fontId="41" fillId="58" borderId="85" applyNumberFormat="0" applyFont="0" applyAlignment="0" applyProtection="0"/>
    <xf numFmtId="170" fontId="41" fillId="58" borderId="85" applyNumberFormat="0" applyFont="0" applyAlignment="0" applyProtection="0"/>
    <xf numFmtId="170" fontId="41" fillId="58" borderId="85" applyNumberFormat="0" applyFont="0" applyAlignment="0" applyProtection="0"/>
    <xf numFmtId="0" fontId="41" fillId="58" borderId="85" applyNumberFormat="0" applyFont="0" applyAlignment="0" applyProtection="0"/>
    <xf numFmtId="170" fontId="41" fillId="58" borderId="85" applyNumberFormat="0" applyFont="0" applyAlignment="0" applyProtection="0"/>
    <xf numFmtId="0" fontId="41" fillId="58" borderId="85" applyNumberFormat="0" applyFont="0" applyAlignment="0" applyProtection="0"/>
    <xf numFmtId="170" fontId="41" fillId="58" borderId="85" applyNumberFormat="0" applyFont="0" applyAlignment="0" applyProtection="0"/>
    <xf numFmtId="170" fontId="41" fillId="58" borderId="85" applyNumberFormat="0" applyFont="0" applyAlignment="0" applyProtection="0"/>
    <xf numFmtId="0" fontId="41" fillId="58" borderId="85" applyNumberFormat="0" applyFont="0" applyAlignment="0" applyProtection="0"/>
    <xf numFmtId="170" fontId="41" fillId="58" borderId="85" applyNumberFormat="0" applyFont="0" applyAlignment="0" applyProtection="0"/>
    <xf numFmtId="170" fontId="41" fillId="58" borderId="85" applyNumberFormat="0" applyFont="0" applyAlignment="0" applyProtection="0"/>
    <xf numFmtId="0" fontId="41" fillId="58" borderId="85" applyNumberFormat="0" applyFont="0" applyAlignment="0" applyProtection="0"/>
    <xf numFmtId="0" fontId="41" fillId="58" borderId="85" applyNumberFormat="0" applyFont="0" applyAlignment="0" applyProtection="0"/>
    <xf numFmtId="170" fontId="90" fillId="58" borderId="85" applyNumberFormat="0" applyFont="0" applyAlignment="0" applyProtection="0"/>
    <xf numFmtId="170" fontId="90" fillId="58" borderId="85" applyNumberFormat="0" applyFont="0" applyAlignment="0" applyProtection="0"/>
    <xf numFmtId="0" fontId="90" fillId="58" borderId="85" applyNumberFormat="0" applyFont="0" applyAlignment="0" applyProtection="0"/>
    <xf numFmtId="0" fontId="90" fillId="58" borderId="85" applyNumberFormat="0" applyFont="0" applyAlignment="0" applyProtection="0"/>
    <xf numFmtId="3" fontId="41" fillId="43" borderId="84">
      <alignment horizontal="right"/>
      <protection locked="0"/>
    </xf>
    <xf numFmtId="3" fontId="41" fillId="43" borderId="84">
      <alignment horizontal="right"/>
      <protection locked="0"/>
    </xf>
    <xf numFmtId="167" fontId="41" fillId="43" borderId="84">
      <alignment horizontal="right"/>
      <protection locked="0"/>
    </xf>
    <xf numFmtId="167" fontId="41" fillId="43" borderId="84">
      <alignment horizontal="right"/>
      <protection locked="0"/>
    </xf>
    <xf numFmtId="10" fontId="41" fillId="43" borderId="84" applyFont="0">
      <alignment horizontal="right"/>
      <protection locked="0"/>
    </xf>
    <xf numFmtId="10" fontId="41" fillId="43" borderId="84" applyFont="0">
      <alignment horizontal="right"/>
      <protection locked="0"/>
    </xf>
    <xf numFmtId="9" fontId="41" fillId="43" borderId="84">
      <alignment horizontal="right"/>
      <protection locked="0"/>
    </xf>
    <xf numFmtId="9" fontId="41" fillId="43" borderId="84">
      <alignment horizontal="right"/>
      <protection locked="0"/>
    </xf>
    <xf numFmtId="179" fontId="41" fillId="43" borderId="84">
      <alignment horizontal="right"/>
      <protection locked="0"/>
    </xf>
    <xf numFmtId="179" fontId="41" fillId="43" borderId="84">
      <alignment horizontal="right"/>
      <protection locked="0"/>
    </xf>
    <xf numFmtId="0" fontId="41" fillId="43" borderId="84">
      <alignment horizontal="center" wrapText="1"/>
    </xf>
    <xf numFmtId="0" fontId="41" fillId="43" borderId="84">
      <alignment horizontal="center" wrapText="1"/>
    </xf>
    <xf numFmtId="0" fontId="41" fillId="43" borderId="84" applyNumberFormat="0" applyFont="0">
      <alignment horizontal="center" wrapText="1"/>
      <protection locked="0"/>
    </xf>
    <xf numFmtId="0" fontId="41" fillId="43" borderId="84" applyNumberFormat="0" applyFont="0">
      <alignment horizontal="center" wrapText="1"/>
      <protection locked="0"/>
    </xf>
    <xf numFmtId="3" fontId="41" fillId="78" borderId="84">
      <alignment horizontal="right"/>
      <protection locked="0"/>
    </xf>
    <xf numFmtId="3" fontId="41" fillId="78" borderId="84">
      <alignment horizontal="right"/>
      <protection locked="0"/>
    </xf>
    <xf numFmtId="200" fontId="41" fillId="40" borderId="84">
      <alignment horizontal="center"/>
    </xf>
    <xf numFmtId="200" fontId="41" fillId="40" borderId="84">
      <alignment horizontal="center"/>
    </xf>
    <xf numFmtId="3" fontId="41" fillId="40" borderId="84" applyFont="0">
      <alignment horizontal="right"/>
    </xf>
    <xf numFmtId="3" fontId="41" fillId="40" borderId="84" applyFont="0">
      <alignment horizontal="right"/>
    </xf>
    <xf numFmtId="181" fontId="41" fillId="40" borderId="84" applyFont="0">
      <alignment horizontal="right"/>
    </xf>
    <xf numFmtId="181" fontId="41" fillId="40" borderId="84" applyFont="0">
      <alignment horizontal="right"/>
    </xf>
    <xf numFmtId="167" fontId="41" fillId="40" borderId="84" applyFont="0">
      <alignment horizontal="right"/>
    </xf>
    <xf numFmtId="167" fontId="41" fillId="40" borderId="84" applyFont="0">
      <alignment horizontal="right"/>
    </xf>
    <xf numFmtId="10" fontId="41" fillId="40" borderId="84" applyFont="0">
      <alignment horizontal="right"/>
    </xf>
    <xf numFmtId="10" fontId="41" fillId="40" borderId="84" applyFont="0">
      <alignment horizontal="right"/>
    </xf>
    <xf numFmtId="9" fontId="41" fillId="40" borderId="84" applyFont="0">
      <alignment horizontal="right"/>
    </xf>
    <xf numFmtId="9" fontId="41" fillId="40" borderId="84" applyFont="0">
      <alignment horizontal="right"/>
    </xf>
    <xf numFmtId="201" fontId="41" fillId="40" borderId="84" applyFont="0">
      <alignment horizontal="center" wrapText="1"/>
    </xf>
    <xf numFmtId="201" fontId="41" fillId="40" borderId="84" applyFont="0">
      <alignment horizontal="center" wrapText="1"/>
    </xf>
    <xf numFmtId="204" fontId="41" fillId="80" borderId="84">
      <protection locked="0"/>
    </xf>
    <xf numFmtId="204" fontId="41" fillId="80" borderId="84">
      <protection locked="0"/>
    </xf>
    <xf numFmtId="1" fontId="41" fillId="80" borderId="84" applyFont="0">
      <alignment horizontal="right"/>
    </xf>
    <xf numFmtId="1" fontId="41" fillId="80" borderId="84" applyFont="0">
      <alignment horizontal="right"/>
    </xf>
    <xf numFmtId="180" fontId="41" fillId="80" borderId="84" applyFont="0"/>
    <xf numFmtId="180" fontId="41" fillId="80" borderId="84" applyFont="0"/>
    <xf numFmtId="9" fontId="41" fillId="80" borderId="84" applyFont="0">
      <alignment horizontal="right"/>
    </xf>
    <xf numFmtId="9" fontId="41" fillId="80" borderId="84" applyFont="0">
      <alignment horizontal="right"/>
    </xf>
    <xf numFmtId="179" fontId="41" fillId="80" borderId="84" applyFont="0">
      <alignment horizontal="right"/>
    </xf>
    <xf numFmtId="179" fontId="41" fillId="80" borderId="84" applyFont="0">
      <alignment horizontal="right"/>
    </xf>
    <xf numFmtId="10" fontId="41" fillId="80" borderId="84" applyFont="0">
      <alignment horizontal="right"/>
    </xf>
    <xf numFmtId="10" fontId="41" fillId="80" borderId="84" applyFont="0">
      <alignment horizontal="right"/>
    </xf>
    <xf numFmtId="0" fontId="41" fillId="80" borderId="84" applyFont="0">
      <alignment horizontal="center" wrapText="1"/>
    </xf>
    <xf numFmtId="0" fontId="41" fillId="80" borderId="84" applyFont="0">
      <alignment horizontal="center" wrapText="1"/>
    </xf>
    <xf numFmtId="49" fontId="41" fillId="80" borderId="84" applyFont="0"/>
    <xf numFmtId="49" fontId="41" fillId="80" borderId="84" applyFont="0"/>
    <xf numFmtId="180" fontId="41" fillId="81" borderId="84" applyFont="0"/>
    <xf numFmtId="180" fontId="41" fillId="81" borderId="84" applyFont="0"/>
    <xf numFmtId="9" fontId="41" fillId="81" borderId="84" applyFont="0">
      <alignment horizontal="right"/>
    </xf>
    <xf numFmtId="9" fontId="41" fillId="81" borderId="84" applyFont="0">
      <alignment horizontal="right"/>
    </xf>
    <xf numFmtId="180" fontId="41" fillId="82" borderId="84" applyFont="0">
      <alignment horizontal="right"/>
    </xf>
    <xf numFmtId="180" fontId="41" fillId="82" borderId="84" applyFont="0">
      <alignment horizontal="right"/>
    </xf>
    <xf numFmtId="1" fontId="41" fillId="82" borderId="84" applyFont="0">
      <alignment horizontal="right"/>
    </xf>
    <xf numFmtId="1" fontId="41" fillId="82" borderId="84" applyFont="0">
      <alignment horizontal="right"/>
    </xf>
    <xf numFmtId="180" fontId="41" fillId="82" borderId="84" applyFont="0"/>
    <xf numFmtId="180" fontId="41" fillId="82" borderId="84" applyFont="0"/>
    <xf numFmtId="167" fontId="41" fillId="82" borderId="84" applyFont="0"/>
    <xf numFmtId="167" fontId="41" fillId="82" borderId="84" applyFont="0"/>
    <xf numFmtId="10" fontId="41" fillId="82" borderId="84" applyFont="0">
      <alignment horizontal="right"/>
    </xf>
    <xf numFmtId="10" fontId="41" fillId="82" borderId="84" applyFont="0">
      <alignment horizontal="right"/>
    </xf>
    <xf numFmtId="9" fontId="41" fillId="82" borderId="84" applyFont="0">
      <alignment horizontal="right"/>
    </xf>
    <xf numFmtId="9" fontId="41" fillId="82" borderId="84" applyFont="0">
      <alignment horizontal="right"/>
    </xf>
    <xf numFmtId="179" fontId="41" fillId="82" borderId="84" applyFont="0">
      <alignment horizontal="right"/>
    </xf>
    <xf numFmtId="179" fontId="41" fillId="82" borderId="84" applyFont="0">
      <alignment horizontal="right"/>
    </xf>
    <xf numFmtId="0" fontId="41" fillId="82" borderId="84" applyFont="0">
      <alignment horizontal="center" wrapText="1"/>
      <protection locked="0"/>
    </xf>
    <xf numFmtId="0" fontId="41" fillId="82" borderId="84" applyFont="0">
      <alignment horizontal="center" wrapText="1"/>
      <protection locked="0"/>
    </xf>
    <xf numFmtId="49" fontId="41" fillId="82" borderId="84" applyFont="0"/>
    <xf numFmtId="49" fontId="41" fillId="82" borderId="84" applyFont="0"/>
    <xf numFmtId="170" fontId="89" fillId="58" borderId="85" applyNumberFormat="0" applyFont="0" applyAlignment="0" applyProtection="0"/>
    <xf numFmtId="170" fontId="90" fillId="58" borderId="85" applyNumberFormat="0" applyFont="0" applyAlignment="0" applyProtection="0"/>
    <xf numFmtId="170" fontId="90" fillId="58" borderId="85" applyNumberFormat="0" applyFont="0" applyAlignment="0" applyProtection="0"/>
    <xf numFmtId="170" fontId="89" fillId="58" borderId="85" applyNumberFormat="0" applyFont="0" applyAlignment="0" applyProtection="0"/>
    <xf numFmtId="0" fontId="90" fillId="58" borderId="85" applyNumberFormat="0" applyFont="0" applyAlignment="0" applyProtection="0"/>
    <xf numFmtId="0" fontId="90" fillId="58" borderId="85" applyNumberFormat="0" applyFont="0" applyAlignment="0" applyProtection="0"/>
    <xf numFmtId="0" fontId="41" fillId="58" borderId="85" applyNumberFormat="0" applyFont="0" applyAlignment="0" applyProtection="0"/>
    <xf numFmtId="170" fontId="90" fillId="58" borderId="85" applyNumberFormat="0" applyFont="0" applyAlignment="0" applyProtection="0"/>
    <xf numFmtId="0" fontId="41" fillId="58" borderId="85" applyNumberFormat="0" applyFont="0" applyAlignment="0" applyProtection="0"/>
    <xf numFmtId="0" fontId="90" fillId="58" borderId="85" applyNumberFormat="0" applyFont="0" applyAlignment="0" applyProtection="0"/>
    <xf numFmtId="0" fontId="41" fillId="58" borderId="85" applyNumberFormat="0" applyFont="0" applyAlignment="0" applyProtection="0"/>
    <xf numFmtId="170" fontId="90" fillId="58" borderId="85" applyNumberFormat="0" applyFont="0" applyAlignment="0" applyProtection="0"/>
    <xf numFmtId="0" fontId="89" fillId="58" borderId="85" applyNumberFormat="0" applyFont="0" applyAlignment="0" applyProtection="0"/>
    <xf numFmtId="0" fontId="90" fillId="58" borderId="85" applyNumberFormat="0" applyFont="0" applyAlignment="0" applyProtection="0"/>
    <xf numFmtId="170" fontId="90" fillId="58" borderId="85" applyNumberFormat="0" applyFont="0" applyAlignment="0" applyProtection="0"/>
    <xf numFmtId="0" fontId="41" fillId="58" borderId="85" applyNumberFormat="0" applyFont="0" applyAlignment="0" applyProtection="0"/>
    <xf numFmtId="0" fontId="90" fillId="58" borderId="85" applyNumberFormat="0" applyFont="0" applyAlignment="0" applyProtection="0"/>
    <xf numFmtId="0" fontId="90" fillId="58" borderId="85" applyNumberFormat="0" applyFont="0" applyAlignment="0" applyProtection="0"/>
    <xf numFmtId="0" fontId="41" fillId="58" borderId="85" applyNumberFormat="0" applyFont="0" applyAlignment="0" applyProtection="0"/>
    <xf numFmtId="0" fontId="90" fillId="58" borderId="85" applyNumberFormat="0" applyFont="0" applyAlignment="0" applyProtection="0"/>
    <xf numFmtId="0" fontId="41" fillId="58" borderId="85" applyNumberFormat="0" applyFont="0" applyAlignment="0" applyProtection="0"/>
    <xf numFmtId="0" fontId="90" fillId="58" borderId="85" applyNumberFormat="0" applyFont="0" applyAlignment="0" applyProtection="0"/>
    <xf numFmtId="0" fontId="90" fillId="58" borderId="85" applyNumberFormat="0" applyFont="0" applyAlignment="0" applyProtection="0"/>
    <xf numFmtId="0" fontId="90" fillId="58" borderId="85" applyNumberFormat="0" applyFont="0" applyAlignment="0" applyProtection="0"/>
    <xf numFmtId="0" fontId="41" fillId="58" borderId="85" applyNumberFormat="0" applyFont="0" applyAlignment="0" applyProtection="0"/>
    <xf numFmtId="0" fontId="41" fillId="58" borderId="85" applyNumberFormat="0" applyFont="0" applyAlignment="0" applyProtection="0"/>
    <xf numFmtId="0" fontId="41" fillId="58" borderId="85" applyNumberFormat="0" applyFont="0" applyAlignment="0" applyProtection="0"/>
    <xf numFmtId="0" fontId="41" fillId="58" borderId="85" applyNumberFormat="0" applyFont="0" applyAlignment="0" applyProtection="0"/>
    <xf numFmtId="170" fontId="41" fillId="58" borderId="85" applyNumberFormat="0" applyFont="0" applyAlignment="0" applyProtection="0"/>
    <xf numFmtId="0" fontId="89" fillId="58" borderId="85" applyNumberFormat="0" applyFont="0" applyAlignment="0" applyProtection="0"/>
    <xf numFmtId="0" fontId="90" fillId="58" borderId="85" applyNumberFormat="0" applyFont="0" applyAlignment="0" applyProtection="0"/>
    <xf numFmtId="0" fontId="90" fillId="58" borderId="85" applyNumberFormat="0" applyFont="0" applyAlignment="0" applyProtection="0"/>
    <xf numFmtId="170" fontId="90" fillId="58" borderId="85" applyNumberFormat="0" applyFont="0" applyAlignment="0" applyProtection="0"/>
    <xf numFmtId="170" fontId="89" fillId="58" borderId="85" applyNumberFormat="0" applyFont="0" applyAlignment="0" applyProtection="0"/>
    <xf numFmtId="0" fontId="90" fillId="58" borderId="85" applyNumberFormat="0" applyFont="0" applyAlignment="0" applyProtection="0"/>
    <xf numFmtId="0" fontId="41" fillId="58" borderId="85" applyNumberFormat="0" applyFont="0" applyAlignment="0" applyProtection="0"/>
    <xf numFmtId="0" fontId="41" fillId="58" borderId="85" applyNumberFormat="0" applyFont="0" applyAlignment="0" applyProtection="0"/>
    <xf numFmtId="0" fontId="41" fillId="58" borderId="85" applyNumberFormat="0" applyFont="0" applyAlignment="0" applyProtection="0"/>
    <xf numFmtId="0" fontId="90" fillId="58" borderId="85" applyNumberFormat="0" applyFont="0" applyAlignment="0" applyProtection="0"/>
    <xf numFmtId="0" fontId="41" fillId="58" borderId="85" applyNumberFormat="0" applyFont="0" applyAlignment="0" applyProtection="0"/>
    <xf numFmtId="0" fontId="41" fillId="58" borderId="85" applyNumberFormat="0" applyFont="0" applyAlignment="0" applyProtection="0"/>
    <xf numFmtId="170" fontId="90" fillId="58" borderId="85" applyNumberFormat="0" applyFont="0" applyAlignment="0" applyProtection="0"/>
    <xf numFmtId="170" fontId="89" fillId="58" borderId="85" applyNumberFormat="0" applyFont="0" applyAlignment="0" applyProtection="0"/>
    <xf numFmtId="170" fontId="41" fillId="58" borderId="85" applyNumberFormat="0" applyFont="0" applyAlignment="0" applyProtection="0"/>
    <xf numFmtId="170" fontId="41" fillId="58" borderId="85" applyNumberFormat="0" applyFont="0" applyAlignment="0" applyProtection="0"/>
    <xf numFmtId="170" fontId="41" fillId="58" borderId="85" applyNumberFormat="0" applyFont="0" applyAlignment="0" applyProtection="0"/>
    <xf numFmtId="170" fontId="41" fillId="58" borderId="85" applyNumberFormat="0" applyFont="0" applyAlignment="0" applyProtection="0"/>
    <xf numFmtId="170" fontId="90" fillId="58" borderId="85" applyNumberFormat="0" applyFont="0" applyAlignment="0" applyProtection="0"/>
    <xf numFmtId="170" fontId="90" fillId="58" borderId="85" applyNumberFormat="0" applyFont="0" applyAlignment="0" applyProtection="0"/>
    <xf numFmtId="3" fontId="41" fillId="43" borderId="84">
      <alignment horizontal="right"/>
      <protection locked="0"/>
    </xf>
    <xf numFmtId="167" fontId="41" fillId="43" borderId="84">
      <alignment horizontal="right"/>
      <protection locked="0"/>
    </xf>
    <xf numFmtId="10" fontId="41" fillId="43" borderId="84" applyFont="0">
      <alignment horizontal="right"/>
      <protection locked="0"/>
    </xf>
    <xf numFmtId="9" fontId="41" fillId="43" borderId="84">
      <alignment horizontal="right"/>
      <protection locked="0"/>
    </xf>
    <xf numFmtId="179" fontId="41" fillId="43" borderId="84">
      <alignment horizontal="right"/>
      <protection locked="0"/>
    </xf>
    <xf numFmtId="0" fontId="41" fillId="43" borderId="84">
      <alignment horizontal="center" wrapText="1"/>
    </xf>
    <xf numFmtId="0" fontId="41" fillId="43" borderId="84" applyNumberFormat="0" applyFont="0">
      <alignment horizontal="center" wrapText="1"/>
      <protection locked="0"/>
    </xf>
    <xf numFmtId="3" fontId="41" fillId="78" borderId="84">
      <alignment horizontal="right"/>
      <protection locked="0"/>
    </xf>
    <xf numFmtId="200" fontId="41" fillId="40" borderId="84">
      <alignment horizontal="center"/>
    </xf>
    <xf numFmtId="3" fontId="41" fillId="40" borderId="84" applyFont="0">
      <alignment horizontal="right"/>
    </xf>
    <xf numFmtId="181" fontId="41" fillId="40" borderId="84" applyFont="0">
      <alignment horizontal="right"/>
    </xf>
    <xf numFmtId="167" fontId="41" fillId="40" borderId="84" applyFont="0">
      <alignment horizontal="right"/>
    </xf>
    <xf numFmtId="10" fontId="41" fillId="40" borderId="84" applyFont="0">
      <alignment horizontal="right"/>
    </xf>
    <xf numFmtId="9" fontId="41" fillId="40" borderId="84" applyFont="0">
      <alignment horizontal="right"/>
    </xf>
    <xf numFmtId="201" fontId="41" fillId="40" borderId="84" applyFont="0">
      <alignment horizontal="center" wrapText="1"/>
    </xf>
    <xf numFmtId="204" fontId="41" fillId="80" borderId="84">
      <protection locked="0"/>
    </xf>
    <xf numFmtId="1" fontId="41" fillId="80" borderId="84" applyFont="0">
      <alignment horizontal="right"/>
    </xf>
    <xf numFmtId="180" fontId="41" fillId="80" borderId="84" applyFont="0"/>
    <xf numFmtId="9" fontId="41" fillId="80" borderId="84" applyFont="0">
      <alignment horizontal="right"/>
    </xf>
    <xf numFmtId="179" fontId="41" fillId="80" borderId="84" applyFont="0">
      <alignment horizontal="right"/>
    </xf>
    <xf numFmtId="10" fontId="41" fillId="80" borderId="84" applyFont="0">
      <alignment horizontal="right"/>
    </xf>
    <xf numFmtId="0" fontId="41" fillId="80" borderId="84" applyFont="0">
      <alignment horizontal="center" wrapText="1"/>
    </xf>
    <xf numFmtId="49" fontId="41" fillId="80" borderId="84" applyFont="0"/>
    <xf numFmtId="180" fontId="41" fillId="81" borderId="84" applyFont="0"/>
    <xf numFmtId="9" fontId="41" fillId="81" borderId="84" applyFont="0">
      <alignment horizontal="right"/>
    </xf>
    <xf numFmtId="180" fontId="41" fillId="82" borderId="84" applyFont="0">
      <alignment horizontal="right"/>
    </xf>
    <xf numFmtId="1" fontId="41" fillId="82" borderId="84" applyFont="0">
      <alignment horizontal="right"/>
    </xf>
    <xf numFmtId="180" fontId="41" fillId="82" borderId="84" applyFont="0"/>
    <xf numFmtId="167" fontId="41" fillId="82" borderId="84" applyFont="0"/>
    <xf numFmtId="10" fontId="41" fillId="82" borderId="84" applyFont="0">
      <alignment horizontal="right"/>
    </xf>
    <xf numFmtId="9" fontId="41" fillId="82" borderId="84" applyFont="0">
      <alignment horizontal="right"/>
    </xf>
    <xf numFmtId="179" fontId="41" fillId="82" borderId="84" applyFont="0">
      <alignment horizontal="right"/>
    </xf>
    <xf numFmtId="0" fontId="41" fillId="82" borderId="84" applyFont="0">
      <alignment horizontal="center" wrapText="1"/>
      <protection locked="0"/>
    </xf>
    <xf numFmtId="49" fontId="41" fillId="82" borderId="84" applyFont="0"/>
    <xf numFmtId="170" fontId="41" fillId="58" borderId="85" applyNumberFormat="0" applyFont="0" applyAlignment="0" applyProtection="0"/>
    <xf numFmtId="170" fontId="41" fillId="58" borderId="85" applyNumberFormat="0" applyFont="0" applyAlignment="0" applyProtection="0"/>
    <xf numFmtId="170" fontId="41" fillId="58" borderId="85" applyNumberFormat="0" applyFont="0" applyAlignment="0" applyProtection="0"/>
    <xf numFmtId="170" fontId="41" fillId="58" borderId="85" applyNumberFormat="0" applyFont="0" applyAlignment="0" applyProtection="0"/>
    <xf numFmtId="3" fontId="41" fillId="43" borderId="84">
      <alignment horizontal="right"/>
      <protection locked="0"/>
    </xf>
    <xf numFmtId="167" fontId="41" fillId="43" borderId="84">
      <alignment horizontal="right"/>
      <protection locked="0"/>
    </xf>
    <xf numFmtId="10" fontId="41" fillId="43" borderId="84" applyFont="0">
      <alignment horizontal="right"/>
      <protection locked="0"/>
    </xf>
    <xf numFmtId="9" fontId="41" fillId="43" borderId="84">
      <alignment horizontal="right"/>
      <protection locked="0"/>
    </xf>
    <xf numFmtId="179" fontId="41" fillId="43" borderId="84">
      <alignment horizontal="right"/>
      <protection locked="0"/>
    </xf>
    <xf numFmtId="0" fontId="41" fillId="43" borderId="84">
      <alignment horizontal="center" wrapText="1"/>
    </xf>
    <xf numFmtId="0" fontId="41" fillId="43" borderId="84" applyNumberFormat="0" applyFont="0">
      <alignment horizontal="center" wrapText="1"/>
      <protection locked="0"/>
    </xf>
    <xf numFmtId="3" fontId="41" fillId="78" borderId="84">
      <alignment horizontal="right"/>
      <protection locked="0"/>
    </xf>
    <xf numFmtId="200" fontId="41" fillId="40" borderId="84">
      <alignment horizontal="center"/>
    </xf>
    <xf numFmtId="3" fontId="41" fillId="40" borderId="84" applyFont="0">
      <alignment horizontal="right"/>
    </xf>
    <xf numFmtId="181" fontId="41" fillId="40" borderId="84" applyFont="0">
      <alignment horizontal="right"/>
    </xf>
    <xf numFmtId="167" fontId="41" fillId="40" borderId="84" applyFont="0">
      <alignment horizontal="right"/>
    </xf>
    <xf numFmtId="10" fontId="41" fillId="40" borderId="84" applyFont="0">
      <alignment horizontal="right"/>
    </xf>
    <xf numFmtId="9" fontId="41" fillId="40" borderId="84" applyFont="0">
      <alignment horizontal="right"/>
    </xf>
    <xf numFmtId="201" fontId="41" fillId="40" borderId="84" applyFont="0">
      <alignment horizontal="center" wrapText="1"/>
    </xf>
    <xf numFmtId="204" fontId="41" fillId="80" borderId="84">
      <protection locked="0"/>
    </xf>
    <xf numFmtId="1" fontId="41" fillId="80" borderId="84" applyFont="0">
      <alignment horizontal="right"/>
    </xf>
    <xf numFmtId="180" fontId="41" fillId="80" borderId="84" applyFont="0"/>
    <xf numFmtId="9" fontId="41" fillId="80" borderId="84" applyFont="0">
      <alignment horizontal="right"/>
    </xf>
    <xf numFmtId="179" fontId="41" fillId="80" borderId="84" applyFont="0">
      <alignment horizontal="right"/>
    </xf>
    <xf numFmtId="10" fontId="41" fillId="80" borderId="84" applyFont="0">
      <alignment horizontal="right"/>
    </xf>
    <xf numFmtId="0" fontId="41" fillId="80" borderId="84" applyFont="0">
      <alignment horizontal="center" wrapText="1"/>
    </xf>
    <xf numFmtId="49" fontId="41" fillId="80" borderId="84" applyFont="0"/>
    <xf numFmtId="180" fontId="41" fillId="81" borderId="84" applyFont="0"/>
    <xf numFmtId="9" fontId="41" fillId="81" borderId="84" applyFont="0">
      <alignment horizontal="right"/>
    </xf>
    <xf numFmtId="180" fontId="41" fillId="82" borderId="84" applyFont="0">
      <alignment horizontal="right"/>
    </xf>
    <xf numFmtId="1" fontId="41" fillId="82" borderId="84" applyFont="0">
      <alignment horizontal="right"/>
    </xf>
    <xf numFmtId="180" fontId="41" fillId="82" borderId="84" applyFont="0"/>
    <xf numFmtId="167" fontId="41" fillId="82" borderId="84" applyFont="0"/>
    <xf numFmtId="10" fontId="41" fillId="82" borderId="84" applyFont="0">
      <alignment horizontal="right"/>
    </xf>
    <xf numFmtId="9" fontId="41" fillId="82" borderId="84" applyFont="0">
      <alignment horizontal="right"/>
    </xf>
    <xf numFmtId="179" fontId="41" fillId="82" borderId="84" applyFont="0">
      <alignment horizontal="right"/>
    </xf>
    <xf numFmtId="0" fontId="41" fillId="82" borderId="84" applyFont="0">
      <alignment horizontal="center" wrapText="1"/>
      <protection locked="0"/>
    </xf>
    <xf numFmtId="49" fontId="41" fillId="82" borderId="84" applyFont="0"/>
    <xf numFmtId="0" fontId="41" fillId="58" borderId="85" applyNumberFormat="0" applyFont="0" applyAlignment="0" applyProtection="0"/>
    <xf numFmtId="0" fontId="41" fillId="58" borderId="85" applyNumberFormat="0" applyFont="0" applyAlignment="0" applyProtection="0"/>
    <xf numFmtId="0" fontId="41" fillId="58" borderId="85" applyNumberFormat="0" applyFont="0" applyAlignment="0" applyProtection="0"/>
    <xf numFmtId="0" fontId="41" fillId="58" borderId="85" applyNumberFormat="0" applyFont="0" applyAlignment="0" applyProtection="0"/>
    <xf numFmtId="0" fontId="89" fillId="58" borderId="85" applyNumberFormat="0" applyFont="0" applyAlignment="0" applyProtection="0"/>
    <xf numFmtId="0" fontId="41" fillId="58" borderId="85" applyNumberFormat="0" applyFont="0" applyAlignment="0" applyProtection="0"/>
    <xf numFmtId="0" fontId="90" fillId="58" borderId="85" applyNumberFormat="0" applyFont="0" applyAlignment="0" applyProtection="0"/>
    <xf numFmtId="0" fontId="90" fillId="58" borderId="85" applyNumberFormat="0" applyFont="0" applyAlignment="0" applyProtection="0"/>
    <xf numFmtId="170" fontId="89" fillId="58" borderId="85" applyNumberFormat="0" applyFont="0" applyAlignment="0" applyProtection="0"/>
    <xf numFmtId="170" fontId="90" fillId="58" borderId="85" applyNumberFormat="0" applyFont="0" applyAlignment="0" applyProtection="0"/>
    <xf numFmtId="170" fontId="90" fillId="58" borderId="85" applyNumberFormat="0" applyFont="0" applyAlignment="0" applyProtection="0"/>
    <xf numFmtId="170" fontId="90" fillId="58" borderId="85" applyNumberFormat="0" applyFont="0" applyAlignment="0" applyProtection="0"/>
    <xf numFmtId="0" fontId="89" fillId="58" borderId="85" applyNumberFormat="0" applyFont="0" applyAlignment="0" applyProtection="0"/>
    <xf numFmtId="0" fontId="90" fillId="58" borderId="85" applyNumberFormat="0" applyFont="0" applyAlignment="0" applyProtection="0"/>
    <xf numFmtId="0" fontId="90" fillId="58" borderId="85" applyNumberFormat="0" applyFont="0" applyAlignment="0" applyProtection="0"/>
    <xf numFmtId="170" fontId="89" fillId="58" borderId="85" applyNumberFormat="0" applyFont="0" applyAlignment="0" applyProtection="0"/>
    <xf numFmtId="170" fontId="90" fillId="58" borderId="85" applyNumberFormat="0" applyFont="0" applyAlignment="0" applyProtection="0"/>
    <xf numFmtId="170" fontId="90" fillId="58" borderId="85" applyNumberFormat="0" applyFont="0" applyAlignment="0" applyProtection="0"/>
    <xf numFmtId="0" fontId="41" fillId="58" borderId="85" applyNumberFormat="0" applyFont="0" applyAlignment="0" applyProtection="0"/>
    <xf numFmtId="0" fontId="90" fillId="58" borderId="85" applyNumberFormat="0" applyFont="0" applyAlignment="0" applyProtection="0"/>
    <xf numFmtId="0" fontId="90" fillId="58" borderId="85" applyNumberFormat="0" applyFont="0" applyAlignment="0" applyProtection="0"/>
    <xf numFmtId="0" fontId="41" fillId="58" borderId="85" applyNumberFormat="0" applyFont="0" applyAlignment="0" applyProtection="0"/>
    <xf numFmtId="0" fontId="90" fillId="58" borderId="85" applyNumberFormat="0" applyFont="0" applyAlignment="0" applyProtection="0"/>
    <xf numFmtId="0" fontId="41" fillId="58" borderId="85" applyNumberFormat="0" applyFont="0" applyAlignment="0" applyProtection="0"/>
    <xf numFmtId="0" fontId="90" fillId="58" borderId="85" applyNumberFormat="0" applyFont="0" applyAlignment="0" applyProtection="0"/>
    <xf numFmtId="0" fontId="90" fillId="58" borderId="85" applyNumberFormat="0" applyFont="0" applyAlignment="0" applyProtection="0"/>
    <xf numFmtId="0" fontId="90" fillId="58" borderId="85" applyNumberFormat="0" applyFont="0" applyAlignment="0" applyProtection="0"/>
    <xf numFmtId="0" fontId="41" fillId="58" borderId="85" applyNumberFormat="0" applyFont="0" applyAlignment="0" applyProtection="0"/>
    <xf numFmtId="0" fontId="41" fillId="58" borderId="85" applyNumberFormat="0" applyFont="0" applyAlignment="0" applyProtection="0"/>
    <xf numFmtId="0" fontId="41" fillId="58" borderId="85" applyNumberFormat="0" applyFont="0" applyAlignment="0" applyProtection="0"/>
    <xf numFmtId="0" fontId="41" fillId="58" borderId="85" applyNumberFormat="0" applyFont="0" applyAlignment="0" applyProtection="0"/>
    <xf numFmtId="170" fontId="41" fillId="58" borderId="85" applyNumberFormat="0" applyFont="0" applyAlignment="0" applyProtection="0"/>
    <xf numFmtId="0" fontId="89" fillId="58" borderId="85" applyNumberFormat="0" applyFont="0" applyAlignment="0" applyProtection="0"/>
    <xf numFmtId="0" fontId="90" fillId="58" borderId="85" applyNumberFormat="0" applyFont="0" applyAlignment="0" applyProtection="0"/>
    <xf numFmtId="0" fontId="90" fillId="58" borderId="85" applyNumberFormat="0" applyFont="0" applyAlignment="0" applyProtection="0"/>
    <xf numFmtId="170" fontId="90" fillId="58" borderId="85" applyNumberFormat="0" applyFont="0" applyAlignment="0" applyProtection="0"/>
    <xf numFmtId="170" fontId="89" fillId="58" borderId="85" applyNumberFormat="0" applyFont="0" applyAlignment="0" applyProtection="0"/>
    <xf numFmtId="0" fontId="90" fillId="58" borderId="85" applyNumberFormat="0" applyFont="0" applyAlignment="0" applyProtection="0"/>
    <xf numFmtId="0" fontId="41" fillId="58" borderId="85" applyNumberFormat="0" applyFont="0" applyAlignment="0" applyProtection="0"/>
    <xf numFmtId="170" fontId="90" fillId="58" borderId="85" applyNumberFormat="0" applyFont="0" applyAlignment="0" applyProtection="0"/>
    <xf numFmtId="0" fontId="41" fillId="58" borderId="85" applyNumberFormat="0" applyFont="0" applyAlignment="0" applyProtection="0"/>
    <xf numFmtId="0" fontId="90" fillId="58" borderId="85" applyNumberFormat="0" applyFont="0" applyAlignment="0" applyProtection="0"/>
    <xf numFmtId="0" fontId="41" fillId="58" borderId="85" applyNumberFormat="0" applyFont="0" applyAlignment="0" applyProtection="0"/>
    <xf numFmtId="170" fontId="90" fillId="58" borderId="85" applyNumberFormat="0" applyFont="0" applyAlignment="0" applyProtection="0"/>
    <xf numFmtId="0" fontId="89" fillId="58" borderId="85" applyNumberFormat="0" applyFont="0" applyAlignment="0" applyProtection="0"/>
    <xf numFmtId="0" fontId="90" fillId="58" borderId="85" applyNumberFormat="0" applyFont="0" applyAlignment="0" applyProtection="0"/>
    <xf numFmtId="0" fontId="41" fillId="58" borderId="85" applyNumberFormat="0" applyFont="0" applyAlignment="0" applyProtection="0"/>
    <xf numFmtId="0" fontId="41" fillId="58" borderId="85" applyNumberFormat="0" applyFont="0" applyAlignment="0" applyProtection="0"/>
    <xf numFmtId="0" fontId="41" fillId="58" borderId="85" applyNumberFormat="0" applyFont="0" applyAlignment="0" applyProtection="0"/>
    <xf numFmtId="0" fontId="90" fillId="58" borderId="85" applyNumberFormat="0" applyFont="0" applyAlignment="0" applyProtection="0"/>
    <xf numFmtId="0" fontId="41" fillId="58" borderId="85" applyNumberFormat="0" applyFont="0" applyAlignment="0" applyProtection="0"/>
    <xf numFmtId="170" fontId="90" fillId="58" borderId="85" applyNumberFormat="0" applyFont="0" applyAlignment="0" applyProtection="0"/>
    <xf numFmtId="43" fontId="1" fillId="0" borderId="0" applyFont="0" applyFill="0" applyBorder="0" applyAlignment="0" applyProtection="0"/>
    <xf numFmtId="0" fontId="90" fillId="58" borderId="89" applyNumberFormat="0" applyFont="0" applyAlignment="0" applyProtection="0"/>
    <xf numFmtId="0" fontId="90" fillId="58" borderId="89" applyNumberFormat="0" applyFont="0" applyAlignment="0" applyProtection="0"/>
    <xf numFmtId="0" fontId="92" fillId="62" borderId="92" applyNumberFormat="0" applyAlignment="0" applyProtection="0"/>
    <xf numFmtId="170" fontId="93" fillId="70" borderId="95" applyNumberFormat="0" applyAlignment="0" applyProtection="0"/>
    <xf numFmtId="170" fontId="91" fillId="70" borderId="92" applyNumberFormat="0" applyAlignment="0" applyProtection="0"/>
    <xf numFmtId="170" fontId="41" fillId="58" borderId="89" applyNumberFormat="0" applyFont="0" applyAlignment="0" applyProtection="0"/>
    <xf numFmtId="0" fontId="90" fillId="58" borderId="89" applyNumberFormat="0" applyFont="0" applyAlignment="0" applyProtection="0"/>
    <xf numFmtId="0" fontId="92" fillId="62" borderId="92" applyNumberFormat="0" applyAlignment="0" applyProtection="0"/>
    <xf numFmtId="3" fontId="41" fillId="46" borderId="90" applyFont="0">
      <alignment horizontal="right"/>
      <protection locked="0"/>
    </xf>
    <xf numFmtId="0" fontId="96" fillId="0" borderId="98" applyNumberFormat="0" applyFill="0" applyAlignment="0" applyProtection="0"/>
    <xf numFmtId="170" fontId="90" fillId="58" borderId="89" applyNumberFormat="0" applyFont="0" applyAlignment="0" applyProtection="0"/>
    <xf numFmtId="180" fontId="41" fillId="82" borderId="90" applyFont="0"/>
    <xf numFmtId="0" fontId="41" fillId="58" borderId="89" applyNumberFormat="0" applyFont="0" applyAlignment="0" applyProtection="0"/>
    <xf numFmtId="0" fontId="41" fillId="58" borderId="89" applyNumberFormat="0" applyFont="0" applyAlignment="0" applyProtection="0"/>
    <xf numFmtId="0" fontId="41" fillId="58" borderId="89" applyNumberFormat="0" applyFont="0" applyAlignment="0" applyProtection="0"/>
    <xf numFmtId="0" fontId="96" fillId="0" borderId="98" applyNumberFormat="0" applyFill="0" applyAlignment="0" applyProtection="0"/>
    <xf numFmtId="0" fontId="41" fillId="58" borderId="89" applyNumberFormat="0" applyFont="0" applyAlignment="0" applyProtection="0"/>
    <xf numFmtId="0" fontId="90" fillId="58" borderId="89" applyNumberFormat="0" applyFont="0" applyAlignment="0" applyProtection="0"/>
    <xf numFmtId="170" fontId="89" fillId="58" borderId="89" applyNumberFormat="0" applyFont="0" applyAlignment="0" applyProtection="0"/>
    <xf numFmtId="0" fontId="41" fillId="58" borderId="89" applyNumberFormat="0" applyFont="0" applyAlignment="0" applyProtection="0"/>
    <xf numFmtId="9" fontId="41" fillId="80" borderId="90" applyFont="0">
      <alignment horizontal="right"/>
    </xf>
    <xf numFmtId="43" fontId="1" fillId="0" borderId="0" applyFont="0" applyFill="0" applyBorder="0" applyAlignment="0" applyProtection="0"/>
    <xf numFmtId="43" fontId="1" fillId="0" borderId="0" applyFont="0" applyFill="0" applyBorder="0" applyAlignment="0" applyProtection="0"/>
    <xf numFmtId="170" fontId="41" fillId="58" borderId="89" applyNumberFormat="0" applyFont="0" applyAlignment="0" applyProtection="0"/>
    <xf numFmtId="170" fontId="41" fillId="58" borderId="89" applyNumberFormat="0" applyFont="0" applyAlignment="0" applyProtection="0"/>
    <xf numFmtId="170" fontId="41" fillId="58" borderId="89" applyNumberFormat="0" applyFont="0" applyAlignment="0" applyProtection="0"/>
    <xf numFmtId="170" fontId="41" fillId="58" borderId="89" applyNumberFormat="0" applyFont="0" applyAlignment="0" applyProtection="0"/>
    <xf numFmtId="0" fontId="41" fillId="58" borderId="89" applyNumberFormat="0" applyFont="0" applyAlignment="0" applyProtection="0"/>
    <xf numFmtId="0" fontId="41" fillId="58" borderId="89" applyNumberFormat="0" applyFont="0" applyAlignment="0" applyProtection="0"/>
    <xf numFmtId="0" fontId="41" fillId="58" borderId="89" applyNumberFormat="0" applyFont="0" applyAlignment="0" applyProtection="0"/>
    <xf numFmtId="0" fontId="41" fillId="58" borderId="89" applyNumberFormat="0" applyFont="0" applyAlignment="0" applyProtection="0"/>
    <xf numFmtId="0" fontId="89" fillId="58" borderId="89" applyNumberFormat="0" applyFont="0" applyAlignment="0" applyProtection="0"/>
    <xf numFmtId="0" fontId="41" fillId="58" borderId="89" applyNumberFormat="0" applyFont="0" applyAlignment="0" applyProtection="0"/>
    <xf numFmtId="0" fontId="90" fillId="58" borderId="89" applyNumberFormat="0" applyFont="0" applyAlignment="0" applyProtection="0"/>
    <xf numFmtId="0" fontId="90" fillId="58" borderId="89" applyNumberFormat="0" applyFont="0" applyAlignment="0" applyProtection="0"/>
    <xf numFmtId="170" fontId="89" fillId="58" borderId="89" applyNumberFormat="0" applyFont="0" applyAlignment="0" applyProtection="0"/>
    <xf numFmtId="170" fontId="90" fillId="58" borderId="89" applyNumberFormat="0" applyFont="0" applyAlignment="0" applyProtection="0"/>
    <xf numFmtId="170" fontId="90" fillId="58" borderId="89" applyNumberFormat="0" applyFont="0" applyAlignment="0" applyProtection="0"/>
    <xf numFmtId="170" fontId="90" fillId="58" borderId="89" applyNumberFormat="0" applyFont="0" applyAlignment="0" applyProtection="0"/>
    <xf numFmtId="0" fontId="89" fillId="58" borderId="89" applyNumberFormat="0" applyFont="0" applyAlignment="0" applyProtection="0"/>
    <xf numFmtId="0" fontId="90" fillId="58" borderId="89" applyNumberFormat="0" applyFont="0" applyAlignment="0" applyProtection="0"/>
    <xf numFmtId="0" fontId="90" fillId="58" borderId="89" applyNumberFormat="0" applyFont="0" applyAlignment="0" applyProtection="0"/>
    <xf numFmtId="170" fontId="89" fillId="58" borderId="89" applyNumberFormat="0" applyFont="0" applyAlignment="0" applyProtection="0"/>
    <xf numFmtId="170" fontId="90" fillId="58" borderId="89" applyNumberFormat="0" applyFont="0" applyAlignment="0" applyProtection="0"/>
    <xf numFmtId="170" fontId="90" fillId="58" borderId="89" applyNumberFormat="0" applyFont="0" applyAlignment="0" applyProtection="0"/>
    <xf numFmtId="0" fontId="41" fillId="58" borderId="89" applyNumberFormat="0" applyFont="0" applyAlignment="0" applyProtection="0"/>
    <xf numFmtId="0" fontId="90" fillId="58" borderId="89" applyNumberFormat="0" applyFont="0" applyAlignment="0" applyProtection="0"/>
    <xf numFmtId="0" fontId="90" fillId="58" borderId="89" applyNumberFormat="0" applyFont="0" applyAlignment="0" applyProtection="0"/>
    <xf numFmtId="0" fontId="41" fillId="58" borderId="89" applyNumberFormat="0" applyFont="0" applyAlignment="0" applyProtection="0"/>
    <xf numFmtId="0" fontId="90" fillId="58" borderId="89" applyNumberFormat="0" applyFont="0" applyAlignment="0" applyProtection="0"/>
    <xf numFmtId="0" fontId="41" fillId="58" borderId="89" applyNumberFormat="0" applyFont="0" applyAlignment="0" applyProtection="0"/>
    <xf numFmtId="0" fontId="90" fillId="58" borderId="89" applyNumberFormat="0" applyFont="0" applyAlignment="0" applyProtection="0"/>
    <xf numFmtId="0" fontId="90" fillId="58" borderId="89" applyNumberFormat="0" applyFont="0" applyAlignment="0" applyProtection="0"/>
    <xf numFmtId="0" fontId="90" fillId="58" borderId="89" applyNumberFormat="0" applyFont="0" applyAlignment="0" applyProtection="0"/>
    <xf numFmtId="0" fontId="41" fillId="58" borderId="89" applyNumberFormat="0" applyFont="0" applyAlignment="0" applyProtection="0"/>
    <xf numFmtId="0" fontId="41" fillId="58" borderId="89" applyNumberFormat="0" applyFont="0" applyAlignment="0" applyProtection="0"/>
    <xf numFmtId="0" fontId="41" fillId="58" borderId="89" applyNumberFormat="0" applyFont="0" applyAlignment="0" applyProtection="0"/>
    <xf numFmtId="0" fontId="41" fillId="58" borderId="89" applyNumberFormat="0" applyFont="0" applyAlignment="0" applyProtection="0"/>
    <xf numFmtId="170" fontId="41" fillId="58" borderId="89" applyNumberFormat="0" applyFont="0" applyAlignment="0" applyProtection="0"/>
    <xf numFmtId="0" fontId="89" fillId="58" borderId="89" applyNumberFormat="0" applyFont="0" applyAlignment="0" applyProtection="0"/>
    <xf numFmtId="0" fontId="90" fillId="58" borderId="89" applyNumberFormat="0" applyFont="0" applyAlignment="0" applyProtection="0"/>
    <xf numFmtId="0" fontId="90" fillId="58" borderId="89" applyNumberFormat="0" applyFont="0" applyAlignment="0" applyProtection="0"/>
    <xf numFmtId="170" fontId="90" fillId="58" borderId="89" applyNumberFormat="0" applyFont="0" applyAlignment="0" applyProtection="0"/>
    <xf numFmtId="170" fontId="89" fillId="58" borderId="89" applyNumberFormat="0" applyFont="0" applyAlignment="0" applyProtection="0"/>
    <xf numFmtId="0" fontId="90" fillId="58" borderId="89" applyNumberFormat="0" applyFont="0" applyAlignment="0" applyProtection="0"/>
    <xf numFmtId="0" fontId="41" fillId="58" borderId="89" applyNumberFormat="0" applyFont="0" applyAlignment="0" applyProtection="0"/>
    <xf numFmtId="170" fontId="90" fillId="58" borderId="89" applyNumberFormat="0" applyFont="0" applyAlignment="0" applyProtection="0"/>
    <xf numFmtId="0" fontId="41" fillId="58" borderId="89" applyNumberFormat="0" applyFont="0" applyAlignment="0" applyProtection="0"/>
    <xf numFmtId="0" fontId="90" fillId="58" borderId="89" applyNumberFormat="0" applyFont="0" applyAlignment="0" applyProtection="0"/>
    <xf numFmtId="0" fontId="41" fillId="58" borderId="89" applyNumberFormat="0" applyFont="0" applyAlignment="0" applyProtection="0"/>
    <xf numFmtId="170" fontId="90" fillId="58" borderId="89" applyNumberFormat="0" applyFont="0" applyAlignment="0" applyProtection="0"/>
    <xf numFmtId="0" fontId="89" fillId="58" borderId="89" applyNumberFormat="0" applyFont="0" applyAlignment="0" applyProtection="0"/>
    <xf numFmtId="0" fontId="90" fillId="58" borderId="89" applyNumberFormat="0" applyFont="0" applyAlignment="0" applyProtection="0"/>
    <xf numFmtId="0" fontId="41" fillId="58" borderId="89" applyNumberFormat="0" applyFont="0" applyAlignment="0" applyProtection="0"/>
    <xf numFmtId="0" fontId="41" fillId="58" borderId="89" applyNumberFormat="0" applyFont="0" applyAlignment="0" applyProtection="0"/>
    <xf numFmtId="0" fontId="41" fillId="58" borderId="89" applyNumberFormat="0" applyFont="0" applyAlignment="0" applyProtection="0"/>
    <xf numFmtId="0" fontId="90" fillId="58" borderId="89" applyNumberFormat="0" applyFont="0" applyAlignment="0" applyProtection="0"/>
    <xf numFmtId="0" fontId="41" fillId="58" borderId="89" applyNumberFormat="0" applyFont="0" applyAlignment="0" applyProtection="0"/>
    <xf numFmtId="170" fontId="90" fillId="58" borderId="89" applyNumberFormat="0" applyFont="0" applyAlignment="0" applyProtection="0"/>
    <xf numFmtId="43" fontId="1" fillId="0" borderId="0" applyFont="0" applyFill="0" applyBorder="0" applyAlignment="0" applyProtection="0"/>
  </cellStyleXfs>
  <cellXfs count="458">
    <xf numFmtId="0" fontId="0" fillId="0" borderId="0" xfId="0"/>
    <xf numFmtId="0" fontId="5" fillId="0" borderId="0" xfId="0" applyFont="1" applyBorder="1" applyAlignment="1">
      <alignment horizontal="left" vertical="center"/>
    </xf>
    <xf numFmtId="0" fontId="0" fillId="0" borderId="0" xfId="0" applyFont="1"/>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Fill="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9" fillId="0" borderId="0" xfId="0" applyFont="1" applyAlignment="1">
      <alignment wrapText="1"/>
    </xf>
    <xf numFmtId="0" fontId="12" fillId="0" borderId="0" xfId="0" applyFont="1" applyAlignment="1">
      <alignment vertical="center" wrapText="1"/>
    </xf>
    <xf numFmtId="0" fontId="12" fillId="0" borderId="0" xfId="0" applyFont="1" applyFill="1" applyAlignment="1">
      <alignment wrapText="1"/>
    </xf>
    <xf numFmtId="0" fontId="15" fillId="0" borderId="1" xfId="0" applyFont="1" applyBorder="1"/>
    <xf numFmtId="0" fontId="15" fillId="0" borderId="2" xfId="0" applyFont="1" applyBorder="1"/>
    <xf numFmtId="0" fontId="15" fillId="0" borderId="3" xfId="0" applyFont="1" applyBorder="1"/>
    <xf numFmtId="0" fontId="15" fillId="0" borderId="4" xfId="0" applyFont="1" applyBorder="1"/>
    <xf numFmtId="0" fontId="15" fillId="0" borderId="0" xfId="0" applyFont="1" applyBorder="1"/>
    <xf numFmtId="0" fontId="15" fillId="0" borderId="5" xfId="0" applyFont="1" applyBorder="1"/>
    <xf numFmtId="0" fontId="16" fillId="0" borderId="0" xfId="0" applyFont="1" applyBorder="1" applyAlignment="1">
      <alignment horizontal="center"/>
    </xf>
    <xf numFmtId="0" fontId="5" fillId="0" borderId="0" xfId="0" applyFont="1" applyBorder="1" applyAlignment="1">
      <alignment horizontal="center" vertical="center"/>
    </xf>
    <xf numFmtId="0" fontId="18" fillId="0" borderId="0" xfId="0" applyFont="1" applyBorder="1" applyAlignment="1">
      <alignment horizontal="center" vertical="center"/>
    </xf>
    <xf numFmtId="14"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xf>
    <xf numFmtId="0" fontId="21" fillId="0" borderId="0" xfId="0" applyFont="1" applyBorder="1"/>
    <xf numFmtId="0" fontId="0" fillId="0" borderId="0" xfId="0" applyFont="1" applyAlignment="1"/>
    <xf numFmtId="0" fontId="4" fillId="0" borderId="0" xfId="2" applyFont="1" applyAlignment="1"/>
    <xf numFmtId="0" fontId="15" fillId="0" borderId="6" xfId="0" applyFont="1" applyBorder="1"/>
    <xf numFmtId="0" fontId="15" fillId="0" borderId="7" xfId="0" applyFont="1" applyBorder="1"/>
    <xf numFmtId="0" fontId="15" fillId="0" borderId="8" xfId="0" applyFont="1" applyBorder="1"/>
    <xf numFmtId="0" fontId="0" fillId="4" borderId="0" xfId="0" applyFont="1" applyFill="1"/>
    <xf numFmtId="17" fontId="20" fillId="0" borderId="0" xfId="0" applyNumberFormat="1" applyFont="1" applyBorder="1" applyAlignment="1">
      <alignment horizontal="center"/>
    </xf>
    <xf numFmtId="0" fontId="0" fillId="0" borderId="0" xfId="0" applyFont="1" applyFill="1" applyBorder="1"/>
    <xf numFmtId="0" fontId="15" fillId="0" borderId="0" xfId="0" applyFont="1" applyFill="1" applyBorder="1"/>
    <xf numFmtId="0" fontId="0" fillId="0" borderId="0" xfId="0" applyFont="1" applyBorder="1"/>
    <xf numFmtId="0" fontId="0" fillId="0" borderId="0" xfId="0" applyFont="1" applyFill="1"/>
    <xf numFmtId="0" fontId="15" fillId="0" borderId="5" xfId="0" applyFont="1" applyFill="1" applyBorder="1"/>
    <xf numFmtId="0" fontId="0" fillId="0" borderId="4" xfId="0" applyFont="1" applyBorder="1"/>
    <xf numFmtId="0" fontId="0" fillId="0" borderId="5" xfId="0" applyFont="1" applyBorder="1"/>
    <xf numFmtId="0" fontId="21" fillId="0" borderId="0" xfId="0" applyFont="1" applyFill="1" applyBorder="1"/>
    <xf numFmtId="0" fontId="15" fillId="0" borderId="4" xfId="0" applyFont="1" applyFill="1" applyBorder="1"/>
    <xf numFmtId="0" fontId="2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15" fillId="0" borderId="0" xfId="0" quotePrefix="1" applyFont="1" applyBorder="1" applyAlignment="1">
      <alignment horizontal="right"/>
    </xf>
    <xf numFmtId="0" fontId="20" fillId="0" borderId="7" xfId="0" applyFont="1" applyBorder="1" applyAlignment="1">
      <alignment horizontal="center"/>
    </xf>
    <xf numFmtId="0" fontId="0" fillId="0" borderId="1" xfId="0" applyFont="1" applyBorder="1"/>
    <xf numFmtId="0" fontId="0" fillId="0" borderId="2" xfId="0" applyFont="1" applyBorder="1"/>
    <xf numFmtId="0" fontId="0" fillId="0" borderId="3" xfId="0" applyFont="1" applyBorder="1"/>
    <xf numFmtId="0" fontId="16" fillId="0" borderId="0" xfId="0" applyFont="1" applyBorder="1"/>
    <xf numFmtId="0" fontId="24" fillId="0" borderId="0" xfId="0" applyFont="1" applyBorder="1"/>
    <xf numFmtId="0" fontId="25" fillId="0" borderId="0" xfId="0" applyFont="1" applyBorder="1" applyAlignment="1">
      <alignment horizontal="left" vertical="center" indent="1"/>
    </xf>
    <xf numFmtId="0" fontId="0" fillId="0" borderId="6" xfId="0" applyFont="1" applyBorder="1"/>
    <xf numFmtId="0" fontId="0" fillId="0" borderId="8" xfId="0" applyFont="1" applyBorder="1"/>
    <xf numFmtId="0" fontId="26" fillId="0" borderId="0" xfId="0" applyFont="1"/>
    <xf numFmtId="0" fontId="18" fillId="0" borderId="0" xfId="0" applyFont="1" applyBorder="1" applyAlignment="1">
      <alignment horizontal="left" vertical="center"/>
    </xf>
    <xf numFmtId="0" fontId="28" fillId="0" borderId="0" xfId="0" applyFont="1" applyAlignment="1">
      <alignment horizontal="left"/>
    </xf>
    <xf numFmtId="0" fontId="26" fillId="0" borderId="0" xfId="0" applyFont="1" applyAlignment="1">
      <alignment horizontal="center" vertical="center"/>
    </xf>
    <xf numFmtId="0" fontId="26" fillId="0" borderId="0" xfId="0" applyFont="1" applyFill="1" applyAlignment="1">
      <alignment vertical="center" wrapText="1"/>
    </xf>
    <xf numFmtId="0" fontId="25" fillId="0" borderId="9" xfId="0" applyFont="1" applyBorder="1" applyAlignment="1">
      <alignment horizontal="center" vertical="center" wrapText="1"/>
    </xf>
    <xf numFmtId="0" fontId="29" fillId="2" borderId="1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5" fillId="0" borderId="0" xfId="0" applyFont="1"/>
    <xf numFmtId="0" fontId="3" fillId="0" borderId="0" xfId="0" applyFont="1"/>
    <xf numFmtId="0" fontId="30" fillId="5" borderId="10" xfId="0" quotePrefix="1" applyFont="1" applyFill="1" applyBorder="1" applyAlignment="1">
      <alignment horizontal="left" vertical="center"/>
    </xf>
    <xf numFmtId="0" fontId="30" fillId="5" borderId="12" xfId="0" quotePrefix="1" applyFont="1" applyFill="1" applyBorder="1" applyAlignment="1">
      <alignment horizontal="center" vertical="center" wrapText="1"/>
    </xf>
    <xf numFmtId="0" fontId="30" fillId="5" borderId="11" xfId="0" quotePrefix="1" applyFont="1" applyFill="1" applyBorder="1" applyAlignment="1">
      <alignment horizontal="center" vertical="center" wrapText="1"/>
    </xf>
    <xf numFmtId="0" fontId="26" fillId="0" borderId="0" xfId="0" applyFont="1" applyAlignment="1"/>
    <xf numFmtId="0" fontId="0" fillId="0" borderId="0" xfId="0" applyAlignment="1"/>
    <xf numFmtId="0" fontId="31" fillId="6" borderId="10" xfId="0" quotePrefix="1" applyFont="1" applyFill="1" applyBorder="1" applyAlignment="1">
      <alignment horizontal="left" vertical="center"/>
    </xf>
    <xf numFmtId="0" fontId="31" fillId="6" borderId="13" xfId="0" quotePrefix="1" applyFont="1" applyFill="1" applyBorder="1" applyAlignment="1">
      <alignment horizontal="left" vertical="center"/>
    </xf>
    <xf numFmtId="0" fontId="26" fillId="0" borderId="13" xfId="0" applyFont="1" applyBorder="1" applyAlignment="1">
      <alignment horizontal="center" vertical="center" wrapText="1"/>
    </xf>
    <xf numFmtId="0" fontId="2"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26" fillId="0" borderId="13" xfId="0" applyFont="1" applyBorder="1" applyAlignment="1">
      <alignment horizontal="center" vertical="center"/>
    </xf>
    <xf numFmtId="0" fontId="32" fillId="0" borderId="13" xfId="0" applyFont="1" applyFill="1" applyBorder="1" applyAlignment="1">
      <alignment vertical="center" wrapText="1"/>
    </xf>
    <xf numFmtId="0" fontId="26" fillId="0" borderId="0" xfId="0" applyFont="1" applyFill="1"/>
    <xf numFmtId="0" fontId="33" fillId="5" borderId="11" xfId="0" quotePrefix="1" applyFont="1" applyFill="1" applyBorder="1" applyAlignment="1">
      <alignment horizontal="center" vertical="center" wrapText="1"/>
    </xf>
    <xf numFmtId="0" fontId="26" fillId="0" borderId="0" xfId="0" applyFont="1" applyAlignment="1">
      <alignment horizontal="center" vertical="center" wrapText="1"/>
    </xf>
    <xf numFmtId="0" fontId="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9" fillId="3" borderId="0" xfId="0" applyFont="1" applyFill="1" applyBorder="1" applyAlignment="1">
      <alignment horizontal="center" vertical="center" wrapText="1"/>
    </xf>
    <xf numFmtId="0" fontId="32" fillId="0" borderId="15" xfId="0" applyFont="1" applyFill="1" applyBorder="1" applyAlignment="1" applyProtection="1">
      <alignment horizontal="center" vertical="center" wrapText="1"/>
    </xf>
    <xf numFmtId="0" fontId="29" fillId="0" borderId="0"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2" fillId="0" borderId="18" xfId="2" quotePrefix="1" applyFill="1" applyBorder="1" applyAlignment="1">
      <alignment horizontal="center" vertical="center" wrapText="1"/>
    </xf>
    <xf numFmtId="0" fontId="22" fillId="0" borderId="0" xfId="2" quotePrefix="1" applyFill="1" applyBorder="1" applyAlignment="1">
      <alignment horizontal="center" vertical="center" wrapText="1"/>
    </xf>
    <xf numFmtId="0" fontId="29" fillId="2" borderId="0"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2" fillId="0" borderId="0" xfId="0" applyFont="1" applyFill="1" applyBorder="1" applyAlignment="1" applyProtection="1">
      <alignment horizontal="center" vertical="center" wrapText="1"/>
    </xf>
    <xf numFmtId="0" fontId="22" fillId="0" borderId="0" xfId="2" applyFill="1" applyBorder="1" applyAlignment="1" applyProtection="1">
      <alignment horizontal="center" vertical="center" wrapText="1"/>
    </xf>
    <xf numFmtId="14" fontId="32" fillId="0" borderId="0" xfId="0"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0" fontId="32" fillId="0" borderId="0" xfId="0" quotePrefix="1" applyFont="1" applyFill="1" applyBorder="1" applyAlignment="1">
      <alignment horizontal="center" vertical="center" wrapText="1"/>
    </xf>
    <xf numFmtId="0" fontId="36" fillId="0" borderId="0" xfId="0" quotePrefix="1" applyFont="1" applyFill="1" applyBorder="1" applyAlignment="1">
      <alignment horizontal="center" vertical="center" wrapText="1"/>
    </xf>
    <xf numFmtId="0" fontId="36" fillId="6" borderId="0" xfId="0" applyFont="1" applyFill="1" applyBorder="1" applyAlignment="1">
      <alignment horizontal="center" vertical="center" wrapText="1"/>
    </xf>
    <xf numFmtId="0" fontId="31" fillId="6" borderId="0" xfId="0" quotePrefix="1" applyFont="1" applyFill="1" applyBorder="1" applyAlignment="1">
      <alignment horizontal="center" vertical="center" wrapText="1"/>
    </xf>
    <xf numFmtId="0" fontId="35"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164" fontId="32" fillId="0" borderId="0" xfId="0" applyNumberFormat="1" applyFont="1" applyFill="1" applyBorder="1" applyAlignment="1" applyProtection="1">
      <alignment horizontal="center" vertical="center" wrapText="1"/>
    </xf>
    <xf numFmtId="4" fontId="32" fillId="0" borderId="0" xfId="0" applyNumberFormat="1" applyFont="1" applyFill="1" applyBorder="1" applyAlignment="1" applyProtection="1">
      <alignment horizontal="center" vertical="center" wrapText="1"/>
    </xf>
    <xf numFmtId="0" fontId="37" fillId="0" borderId="0" xfId="0" quotePrefix="1" applyFont="1" applyFill="1" applyBorder="1" applyAlignment="1">
      <alignment horizontal="center" vertical="center" wrapText="1"/>
    </xf>
    <xf numFmtId="165" fontId="32" fillId="0" borderId="0" xfId="0" applyNumberFormat="1" applyFont="1" applyFill="1" applyBorder="1" applyAlignment="1" applyProtection="1">
      <alignment horizontal="center" vertical="center" wrapText="1"/>
    </xf>
    <xf numFmtId="165" fontId="32" fillId="0" borderId="0" xfId="0" applyNumberFormat="1" applyFont="1" applyFill="1" applyBorder="1" applyAlignment="1">
      <alignment horizontal="center" vertical="center" wrapText="1"/>
    </xf>
    <xf numFmtId="0" fontId="36" fillId="6" borderId="0" xfId="0" quotePrefix="1" applyFont="1" applyFill="1" applyBorder="1" applyAlignment="1">
      <alignment horizontal="center" vertical="center" wrapText="1"/>
    </xf>
    <xf numFmtId="166" fontId="32" fillId="0" borderId="0" xfId="1" applyNumberFormat="1" applyFont="1" applyFill="1" applyBorder="1" applyAlignment="1" applyProtection="1">
      <alignment horizontal="center" vertical="center" wrapText="1"/>
    </xf>
    <xf numFmtId="166" fontId="32" fillId="0" borderId="0" xfId="1" applyNumberFormat="1" applyFont="1" applyFill="1" applyBorder="1" applyAlignment="1">
      <alignment horizontal="center" vertical="center" wrapText="1"/>
    </xf>
    <xf numFmtId="9" fontId="32" fillId="0" borderId="0" xfId="1" applyFont="1" applyFill="1" applyBorder="1" applyAlignment="1">
      <alignment horizontal="center" vertical="center" wrapText="1"/>
    </xf>
    <xf numFmtId="3" fontId="32" fillId="0" borderId="0" xfId="0" quotePrefix="1" applyNumberFormat="1" applyFont="1" applyFill="1" applyBorder="1" applyAlignment="1">
      <alignment horizontal="center" vertical="center" wrapText="1"/>
    </xf>
    <xf numFmtId="166" fontId="32" fillId="0" borderId="0" xfId="0" quotePrefix="1" applyNumberFormat="1" applyFont="1" applyFill="1" applyBorder="1" applyAlignment="1">
      <alignment horizontal="center" vertical="center" wrapText="1"/>
    </xf>
    <xf numFmtId="10" fontId="32" fillId="0" borderId="0" xfId="0" quotePrefix="1" applyNumberFormat="1" applyFont="1" applyFill="1" applyBorder="1" applyAlignment="1">
      <alignment horizontal="center" vertical="center" wrapText="1"/>
    </xf>
    <xf numFmtId="166" fontId="32" fillId="0" borderId="0" xfId="0" quotePrefix="1" applyNumberFormat="1" applyFont="1" applyFill="1" applyBorder="1" applyAlignment="1" applyProtection="1">
      <alignment horizontal="center" vertical="center" wrapText="1"/>
    </xf>
    <xf numFmtId="0" fontId="32" fillId="0" borderId="0" xfId="0" quotePrefix="1" applyFont="1" applyFill="1" applyBorder="1" applyAlignment="1">
      <alignment horizontal="right" vertical="center" wrapText="1"/>
    </xf>
    <xf numFmtId="165" fontId="32" fillId="0" borderId="0" xfId="0" quotePrefix="1" applyNumberFormat="1" applyFont="1" applyFill="1" applyBorder="1" applyAlignment="1">
      <alignment horizontal="center" vertical="center" wrapText="1"/>
    </xf>
    <xf numFmtId="166" fontId="32" fillId="0" borderId="0" xfId="1" quotePrefix="1" applyNumberFormat="1" applyFont="1" applyFill="1" applyBorder="1" applyAlignment="1">
      <alignment horizontal="center" vertical="center" wrapText="1"/>
    </xf>
    <xf numFmtId="0" fontId="37" fillId="0" borderId="0" xfId="0" applyFont="1" applyFill="1" applyBorder="1" applyAlignment="1">
      <alignment horizontal="right" vertical="center" wrapText="1"/>
    </xf>
    <xf numFmtId="165" fontId="34" fillId="0" borderId="0" xfId="0" applyNumberFormat="1" applyFont="1" applyFill="1" applyBorder="1" applyAlignment="1">
      <alignment horizontal="center" vertical="center" wrapText="1"/>
    </xf>
    <xf numFmtId="9" fontId="32" fillId="0" borderId="0" xfId="1" quotePrefix="1" applyFont="1" applyFill="1" applyBorder="1" applyAlignment="1">
      <alignment horizontal="center" vertical="center" wrapText="1"/>
    </xf>
    <xf numFmtId="0" fontId="39" fillId="6" borderId="0" xfId="0" applyFont="1" applyFill="1" applyBorder="1" applyAlignment="1">
      <alignment horizontal="center" vertical="center" wrapText="1"/>
    </xf>
    <xf numFmtId="167" fontId="32" fillId="0" borderId="0" xfId="0" applyNumberFormat="1" applyFont="1" applyFill="1" applyBorder="1" applyAlignment="1" applyProtection="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40" fillId="0" borderId="0" xfId="0" quotePrefix="1" applyFont="1" applyFill="1" applyBorder="1" applyAlignment="1">
      <alignment horizontal="right" vertical="center" wrapText="1"/>
    </xf>
    <xf numFmtId="166" fontId="3" fillId="0" borderId="0" xfId="0" quotePrefix="1"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7" fontId="32" fillId="0" borderId="0" xfId="0" applyNumberFormat="1" applyFont="1" applyFill="1" applyBorder="1" applyAlignment="1">
      <alignment horizontal="center" vertical="center" wrapText="1"/>
    </xf>
    <xf numFmtId="167" fontId="36" fillId="0" borderId="0" xfId="0" applyNumberFormat="1" applyFont="1" applyFill="1" applyBorder="1" applyAlignment="1">
      <alignment horizontal="center" vertical="center" wrapText="1"/>
    </xf>
    <xf numFmtId="0" fontId="31" fillId="6" borderId="0" xfId="0" applyFont="1" applyFill="1" applyBorder="1" applyAlignment="1" applyProtection="1">
      <alignment horizontal="center" vertical="center" wrapText="1"/>
    </xf>
    <xf numFmtId="0" fontId="41" fillId="0" borderId="0" xfId="0"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165" fontId="0" fillId="0" borderId="0" xfId="0"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0" fontId="37" fillId="0" borderId="0" xfId="0" quotePrefix="1" applyFont="1" applyFill="1" applyBorder="1" applyAlignment="1">
      <alignment horizontal="right" vertical="center" wrapText="1"/>
    </xf>
    <xf numFmtId="165" fontId="37" fillId="0" borderId="0" xfId="0" quotePrefix="1" applyNumberFormat="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2" fillId="0" borderId="0" xfId="0" applyFont="1" applyFill="1" applyBorder="1" applyAlignment="1" applyProtection="1">
      <alignment horizontal="center" vertical="center" wrapText="1"/>
      <protection locked="0"/>
    </xf>
    <xf numFmtId="0" fontId="42" fillId="0" borderId="0" xfId="0" applyFont="1" applyFill="1" applyBorder="1" applyAlignment="1">
      <alignment horizontal="left" vertical="center"/>
    </xf>
    <xf numFmtId="0" fontId="42"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32" fillId="0" borderId="15" xfId="0" applyFont="1" applyFill="1" applyBorder="1" applyAlignment="1" applyProtection="1">
      <alignment horizontal="center" vertical="center" wrapText="1"/>
      <protection locked="0"/>
    </xf>
    <xf numFmtId="0" fontId="22" fillId="0" borderId="0" xfId="2" quotePrefix="1" applyFill="1" applyBorder="1" applyAlignment="1" applyProtection="1">
      <alignment horizontal="center" vertical="center" wrapText="1"/>
    </xf>
    <xf numFmtId="0" fontId="36" fillId="6" borderId="0" xfId="0" applyFont="1" applyFill="1" applyBorder="1" applyAlignment="1" applyProtection="1">
      <alignment horizontal="center" vertical="center" wrapText="1"/>
    </xf>
    <xf numFmtId="0" fontId="32" fillId="0" borderId="0" xfId="0" applyFont="1" applyFill="1" applyBorder="1" applyAlignment="1" applyProtection="1">
      <alignment horizontal="right" vertical="center" wrapText="1"/>
    </xf>
    <xf numFmtId="0" fontId="37" fillId="0" borderId="0" xfId="0" applyFont="1" applyFill="1" applyBorder="1" applyAlignment="1" applyProtection="1">
      <alignment horizontal="right" vertical="center" wrapText="1"/>
    </xf>
    <xf numFmtId="0" fontId="37" fillId="0" borderId="0" xfId="0" applyFont="1" applyFill="1" applyBorder="1" applyAlignment="1" applyProtection="1">
      <alignment horizontal="center" vertical="center" wrapText="1"/>
    </xf>
    <xf numFmtId="166" fontId="32" fillId="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166" fontId="45" fillId="0" borderId="0" xfId="1" applyNumberFormat="1" applyFont="1" applyFill="1" applyBorder="1" applyAlignment="1" applyProtection="1">
      <alignment horizontal="center" vertical="center" wrapText="1"/>
    </xf>
    <xf numFmtId="0" fontId="32" fillId="0" borderId="0" xfId="0" quotePrefix="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37" fillId="0" borderId="0" xfId="1" applyFont="1" applyFill="1" applyBorder="1" applyAlignment="1" applyProtection="1">
      <alignment horizontal="center" vertical="center" wrapText="1"/>
    </xf>
    <xf numFmtId="0" fontId="36" fillId="5" borderId="0"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1" fillId="0" borderId="0" xfId="0" quotePrefix="1" applyFont="1" applyFill="1" applyBorder="1" applyAlignment="1" applyProtection="1">
      <alignment horizontal="center" vertical="center" wrapText="1"/>
    </xf>
    <xf numFmtId="3" fontId="32" fillId="0" borderId="0" xfId="0" applyNumberFormat="1" applyFont="1" applyFill="1" applyBorder="1" applyAlignment="1" applyProtection="1">
      <alignment horizontal="center" vertical="center" wrapText="1"/>
    </xf>
    <xf numFmtId="9" fontId="32" fillId="0" borderId="0" xfId="1" applyFont="1" applyFill="1" applyBorder="1" applyAlignment="1" applyProtection="1">
      <alignment horizontal="center" vertical="center" wrapText="1"/>
    </xf>
    <xf numFmtId="0" fontId="32" fillId="0" borderId="0" xfId="0" quotePrefix="1" applyFont="1" applyFill="1" applyBorder="1" applyAlignment="1" applyProtection="1">
      <alignment horizontal="right" vertical="center" wrapText="1"/>
    </xf>
    <xf numFmtId="165" fontId="32" fillId="0" borderId="0" xfId="0" quotePrefix="1" applyNumberFormat="1" applyFont="1" applyFill="1" applyBorder="1" applyAlignment="1" applyProtection="1">
      <alignment horizontal="center" vertical="center" wrapText="1"/>
    </xf>
    <xf numFmtId="3" fontId="32" fillId="0" borderId="0" xfId="0" quotePrefix="1" applyNumberFormat="1" applyFont="1" applyFill="1" applyBorder="1" applyAlignment="1" applyProtection="1">
      <alignment horizontal="center" vertical="center" wrapText="1"/>
    </xf>
    <xf numFmtId="166" fontId="32" fillId="0" borderId="0" xfId="1" quotePrefix="1" applyNumberFormat="1" applyFont="1" applyFill="1" applyBorder="1" applyAlignment="1" applyProtection="1">
      <alignment horizontal="center" vertical="center" wrapText="1"/>
    </xf>
    <xf numFmtId="10" fontId="32" fillId="0" borderId="0" xfId="0" quotePrefix="1" applyNumberFormat="1" applyFont="1" applyFill="1" applyBorder="1" applyAlignment="1" applyProtection="1">
      <alignment horizontal="center" vertical="center" wrapText="1"/>
    </xf>
    <xf numFmtId="0" fontId="32" fillId="0" borderId="0" xfId="0" applyFont="1" applyFill="1" applyAlignment="1">
      <alignment horizontal="center" vertical="center" wrapText="1"/>
    </xf>
    <xf numFmtId="0" fontId="35" fillId="0" borderId="0" xfId="0" applyFont="1" applyAlignment="1">
      <alignment horizontal="center" vertical="center" wrapText="1"/>
    </xf>
    <xf numFmtId="0" fontId="32" fillId="0" borderId="0" xfId="0" quotePrefix="1" applyFont="1" applyAlignment="1">
      <alignment horizontal="center" vertical="center" wrapText="1"/>
    </xf>
    <xf numFmtId="0" fontId="32" fillId="0" borderId="0" xfId="0" applyFont="1" applyAlignment="1">
      <alignment horizontal="center" vertical="center" wrapText="1"/>
    </xf>
    <xf numFmtId="166" fontId="32" fillId="0" borderId="0" xfId="0" applyNumberFormat="1" applyFont="1" applyAlignment="1">
      <alignment horizontal="center" vertical="center" wrapText="1"/>
    </xf>
    <xf numFmtId="0" fontId="32" fillId="0" borderId="0" xfId="0" quotePrefix="1" applyFont="1" applyFill="1" applyAlignment="1">
      <alignment horizontal="center" vertical="center" wrapText="1"/>
    </xf>
    <xf numFmtId="0" fontId="0" fillId="0" borderId="0" xfId="0" quotePrefix="1" applyAlignment="1">
      <alignment horizontal="center"/>
    </xf>
    <xf numFmtId="0" fontId="0" fillId="0" borderId="0" xfId="0" applyFill="1" applyAlignment="1">
      <alignment horizontal="center" vertical="center" wrapText="1"/>
    </xf>
    <xf numFmtId="166" fontId="32" fillId="0" borderId="0" xfId="1" applyNumberFormat="1" applyFont="1" applyFill="1" applyAlignment="1">
      <alignment horizontal="center" vertical="center" wrapText="1"/>
    </xf>
    <xf numFmtId="166" fontId="32" fillId="0" borderId="0" xfId="0" quotePrefix="1" applyNumberFormat="1" applyFont="1" applyAlignment="1">
      <alignment horizontal="center" vertical="center" wrapText="1"/>
    </xf>
    <xf numFmtId="165" fontId="32" fillId="0" borderId="0" xfId="0" applyNumberFormat="1" applyFont="1" applyAlignment="1">
      <alignment horizontal="center" vertical="center" wrapText="1"/>
    </xf>
    <xf numFmtId="3" fontId="32" fillId="0" borderId="0" xfId="0" applyNumberFormat="1" applyFont="1" applyAlignment="1">
      <alignment horizontal="center" vertical="center" wrapText="1"/>
    </xf>
    <xf numFmtId="0" fontId="0" fillId="0" borderId="0" xfId="0" applyAlignment="1">
      <alignment horizontal="center" vertical="center" wrapText="1"/>
    </xf>
    <xf numFmtId="0" fontId="32" fillId="0" borderId="15"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4" fillId="4" borderId="0" xfId="0" applyFont="1" applyFill="1" applyBorder="1" applyAlignment="1">
      <alignment horizontal="center" vertical="center" wrapText="1"/>
    </xf>
    <xf numFmtId="3" fontId="32" fillId="0" borderId="0" xfId="0" applyNumberFormat="1" applyFont="1" applyFill="1" applyBorder="1" applyAlignment="1">
      <alignment horizontal="center" vertical="center" wrapText="1"/>
    </xf>
    <xf numFmtId="0" fontId="31" fillId="0" borderId="0" xfId="0"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166" fontId="31" fillId="6" borderId="0" xfId="1" applyNumberFormat="1" applyFont="1" applyFill="1" applyBorder="1" applyAlignment="1">
      <alignment horizontal="center" vertical="center" wrapText="1"/>
    </xf>
    <xf numFmtId="166" fontId="36" fillId="6" borderId="0" xfId="1" applyNumberFormat="1"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2" fillId="0" borderId="19" xfId="2" applyFill="1" applyBorder="1" applyAlignment="1">
      <alignment horizontal="center" vertical="center" wrapText="1"/>
    </xf>
    <xf numFmtId="166" fontId="45" fillId="0" borderId="0" xfId="1" applyNumberFormat="1" applyFont="1" applyFill="1" applyBorder="1" applyAlignment="1">
      <alignment horizontal="center" vertical="center" wrapText="1"/>
    </xf>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0" fillId="0" borderId="0" xfId="0" applyAlignment="1">
      <alignment horizontal="center"/>
    </xf>
    <xf numFmtId="0" fontId="35" fillId="0" borderId="0" xfId="0" quotePrefix="1" applyFont="1" applyFill="1" applyBorder="1" applyAlignment="1">
      <alignment horizontal="center" vertical="center" wrapText="1"/>
    </xf>
    <xf numFmtId="0" fontId="32" fillId="7" borderId="0" xfId="0" quotePrefix="1" applyFont="1" applyFill="1" applyBorder="1" applyAlignment="1">
      <alignment horizontal="center" vertical="center" wrapText="1"/>
    </xf>
    <xf numFmtId="0" fontId="37" fillId="0" borderId="0" xfId="0" applyFont="1" applyFill="1" applyBorder="1" applyAlignment="1" applyProtection="1">
      <alignment horizontal="center" vertical="center" wrapText="1"/>
      <protection locked="0"/>
    </xf>
    <xf numFmtId="0" fontId="32" fillId="0" borderId="21"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22" fillId="0" borderId="24" xfId="2" quotePrefix="1" applyFill="1" applyBorder="1" applyAlignment="1">
      <alignment horizontal="center" vertical="center" wrapText="1"/>
    </xf>
    <xf numFmtId="0" fontId="32" fillId="0" borderId="24" xfId="0" applyFont="1" applyFill="1" applyBorder="1" applyAlignment="1">
      <alignment horizontal="center" vertical="center" wrapText="1"/>
    </xf>
    <xf numFmtId="165" fontId="32" fillId="0" borderId="0" xfId="0" quotePrefix="1" applyNumberFormat="1" applyFont="1" applyFill="1" applyBorder="1" applyAlignment="1" applyProtection="1">
      <alignment horizontal="center" vertical="center" wrapText="1"/>
      <protection locked="0"/>
    </xf>
    <xf numFmtId="3" fontId="32" fillId="0" borderId="0" xfId="0" quotePrefix="1"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horizontal="right" vertical="center" wrapText="1"/>
      <protection locked="0"/>
    </xf>
    <xf numFmtId="0" fontId="32" fillId="0" borderId="0" xfId="0" quotePrefix="1" applyFont="1" applyFill="1" applyBorder="1" applyAlignment="1" applyProtection="1">
      <alignment horizontal="center" vertical="center" wrapText="1"/>
      <protection locked="0"/>
    </xf>
    <xf numFmtId="165" fontId="32" fillId="0" borderId="0" xfId="0" applyNumberFormat="1" applyFont="1" applyFill="1" applyBorder="1" applyAlignment="1" applyProtection="1">
      <alignment horizontal="center" vertical="center" wrapText="1"/>
      <protection locked="0"/>
    </xf>
    <xf numFmtId="165" fontId="34" fillId="0" borderId="0" xfId="0" applyNumberFormat="1" applyFont="1" applyFill="1" applyBorder="1" applyAlignment="1" applyProtection="1">
      <alignment horizontal="center" vertical="center" wrapText="1"/>
      <protection locked="0"/>
    </xf>
    <xf numFmtId="1" fontId="32" fillId="0" borderId="0" xfId="0" applyNumberFormat="1" applyFont="1" applyFill="1" applyBorder="1" applyAlignment="1" applyProtection="1">
      <alignment horizontal="center" vertical="center" wrapText="1"/>
      <protection locked="0"/>
    </xf>
    <xf numFmtId="3" fontId="32" fillId="0" borderId="0" xfId="0" applyNumberFormat="1" applyFont="1" applyFill="1" applyBorder="1" applyAlignment="1" applyProtection="1">
      <alignment horizontal="center" vertical="center" wrapText="1"/>
      <protection locked="0"/>
    </xf>
    <xf numFmtId="166" fontId="32" fillId="0" borderId="0" xfId="1"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center" vertical="center" wrapText="1"/>
    </xf>
    <xf numFmtId="0" fontId="31" fillId="5" borderId="0" xfId="0" applyFont="1" applyFill="1" applyBorder="1" applyAlignment="1" applyProtection="1">
      <alignment horizontal="center" vertical="center" wrapText="1"/>
    </xf>
    <xf numFmtId="166" fontId="34" fillId="0" borderId="0" xfId="1" applyNumberFormat="1" applyFont="1" applyFill="1" applyBorder="1" applyAlignment="1" applyProtection="1">
      <alignment horizontal="center" vertical="center" wrapText="1"/>
      <protection locked="0"/>
    </xf>
    <xf numFmtId="0" fontId="32" fillId="0" borderId="0" xfId="0" quotePrefix="1" applyFont="1" applyAlignment="1" applyProtection="1">
      <alignment horizontal="center" vertical="center" wrapText="1"/>
      <protection locked="0"/>
    </xf>
    <xf numFmtId="0" fontId="32" fillId="0" borderId="0" xfId="0" quotePrefix="1" applyFont="1" applyFill="1" applyAlignment="1" applyProtection="1">
      <alignment horizontal="center" vertical="center" wrapText="1"/>
      <protection locked="0"/>
    </xf>
    <xf numFmtId="166" fontId="0" fillId="0" borderId="0" xfId="0" applyNumberFormat="1" applyFill="1" applyAlignment="1">
      <alignment horizontal="center" vertical="center" wrapText="1"/>
    </xf>
    <xf numFmtId="0" fontId="5" fillId="0" borderId="0" xfId="0" applyFont="1" applyAlignment="1">
      <alignment horizontal="left" vertical="center"/>
    </xf>
    <xf numFmtId="0" fontId="17" fillId="0" borderId="0" xfId="0" applyFont="1" applyFill="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29" fillId="0" borderId="0" xfId="0" applyFont="1" applyAlignment="1">
      <alignment vertical="center" wrapText="1"/>
    </xf>
    <xf numFmtId="0" fontId="29" fillId="3" borderId="0" xfId="0" applyFont="1" applyFill="1" applyAlignment="1">
      <alignment horizontal="center" vertical="center" wrapText="1"/>
    </xf>
    <xf numFmtId="0" fontId="32" fillId="0" borderId="15" xfId="0" applyFont="1" applyBorder="1" applyAlignment="1">
      <alignment horizontal="center" vertical="center" wrapText="1"/>
    </xf>
    <xf numFmtId="0" fontId="22" fillId="0" borderId="27" xfId="2" applyBorder="1" applyAlignment="1" applyProtection="1">
      <alignment vertical="center" wrapText="1"/>
      <protection locked="0"/>
    </xf>
    <xf numFmtId="0" fontId="0" fillId="0" borderId="20" xfId="0" applyBorder="1"/>
    <xf numFmtId="0" fontId="22" fillId="0" borderId="0" xfId="2" applyAlignment="1">
      <alignment vertical="center" wrapText="1"/>
    </xf>
    <xf numFmtId="0" fontId="29" fillId="0" borderId="0" xfId="0" applyFont="1" applyAlignment="1">
      <alignment horizontal="center" vertical="center" wrapText="1"/>
    </xf>
    <xf numFmtId="0" fontId="32" fillId="0" borderId="2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1" xfId="0" applyFont="1" applyBorder="1" applyAlignment="1">
      <alignment horizontal="center" vertical="center" wrapText="1"/>
    </xf>
    <xf numFmtId="0" fontId="22" fillId="0" borderId="0" xfId="2" quotePrefix="1" applyAlignment="1">
      <alignment horizontal="center" vertical="center" wrapText="1"/>
    </xf>
    <xf numFmtId="0" fontId="32" fillId="0" borderId="24" xfId="0" applyFont="1" applyBorder="1" applyAlignment="1">
      <alignment horizontal="center" vertical="center" wrapText="1"/>
    </xf>
    <xf numFmtId="0" fontId="0" fillId="0" borderId="24" xfId="0" applyBorder="1"/>
    <xf numFmtId="0" fontId="29" fillId="2" borderId="0" xfId="0" applyFont="1" applyFill="1" applyAlignment="1">
      <alignment horizontal="center" vertical="center" wrapText="1"/>
    </xf>
    <xf numFmtId="0" fontId="36" fillId="6" borderId="0" xfId="0" applyFont="1" applyFill="1" applyAlignment="1">
      <alignment horizontal="center" vertical="center" wrapText="1"/>
    </xf>
    <xf numFmtId="0" fontId="32" fillId="0" borderId="0" xfId="0" applyFont="1" applyAlignment="1" applyProtection="1">
      <alignment horizontal="center" vertical="center" wrapText="1"/>
      <protection locked="0"/>
    </xf>
    <xf numFmtId="0" fontId="37"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vertical="center" wrapText="1"/>
    </xf>
    <xf numFmtId="166" fontId="32" fillId="0" borderId="0" xfId="0" applyNumberFormat="1" applyFont="1" applyAlignment="1" applyProtection="1">
      <alignment horizontal="center" vertical="center" wrapText="1"/>
      <protection locked="0"/>
    </xf>
    <xf numFmtId="166" fontId="0" fillId="0" borderId="0" xfId="0" applyNumberFormat="1" applyAlignment="1">
      <alignment horizontal="center" vertical="center"/>
    </xf>
    <xf numFmtId="0" fontId="37" fillId="0" borderId="0" xfId="0" applyFont="1" applyAlignment="1" applyProtection="1">
      <alignment horizontal="right" vertical="center" wrapText="1"/>
      <protection locked="0"/>
    </xf>
    <xf numFmtId="165" fontId="32" fillId="0" borderId="0" xfId="0" applyNumberFormat="1" applyFont="1" applyAlignment="1" applyProtection="1">
      <alignment horizontal="center" vertical="center" wrapText="1"/>
      <protection locked="0"/>
    </xf>
    <xf numFmtId="166" fontId="32" fillId="0" borderId="0" xfId="0" quotePrefix="1" applyNumberFormat="1"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7" fillId="0" borderId="0" xfId="0" applyFont="1" applyAlignment="1">
      <alignment horizontal="right" vertical="center" wrapText="1"/>
    </xf>
    <xf numFmtId="166" fontId="32" fillId="0" borderId="0" xfId="1" applyNumberFormat="1" applyFont="1" applyAlignment="1">
      <alignment horizontal="center" vertical="center" wrapText="1"/>
    </xf>
    <xf numFmtId="0" fontId="45" fillId="0" borderId="0" xfId="0" applyFont="1" applyAlignment="1">
      <alignment horizontal="center" vertical="center" wrapText="1"/>
    </xf>
    <xf numFmtId="166" fontId="45"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37" fillId="0" borderId="0" xfId="1" applyFont="1" applyAlignment="1">
      <alignment horizontal="center" vertical="center" wrapText="1"/>
    </xf>
    <xf numFmtId="0" fontId="36" fillId="5" borderId="0" xfId="0" applyFont="1" applyFill="1" applyAlignment="1">
      <alignment horizontal="center" vertical="center" wrapText="1"/>
    </xf>
    <xf numFmtId="0" fontId="30" fillId="5" borderId="0" xfId="0" applyFont="1" applyFill="1" applyAlignment="1">
      <alignment horizontal="center" vertical="center" wrapText="1"/>
    </xf>
    <xf numFmtId="0" fontId="31" fillId="5" borderId="0" xfId="0" applyFont="1" applyFill="1" applyAlignment="1">
      <alignment horizontal="center" vertical="center" wrapText="1"/>
    </xf>
    <xf numFmtId="0" fontId="31" fillId="0" borderId="0" xfId="0" quotePrefix="1" applyFont="1" applyAlignment="1">
      <alignment horizontal="center" vertical="center" wrapText="1"/>
    </xf>
    <xf numFmtId="9" fontId="32" fillId="0" borderId="0" xfId="1" applyFont="1" applyAlignment="1">
      <alignment horizontal="center" vertical="center" wrapText="1"/>
    </xf>
    <xf numFmtId="0" fontId="32" fillId="0" borderId="0" xfId="0" quotePrefix="1" applyFont="1" applyAlignment="1">
      <alignment horizontal="right" vertical="center" wrapText="1"/>
    </xf>
    <xf numFmtId="165" fontId="32" fillId="0" borderId="0" xfId="0" quotePrefix="1" applyNumberFormat="1" applyFont="1" applyAlignment="1">
      <alignment horizontal="center" vertical="center" wrapText="1"/>
    </xf>
    <xf numFmtId="3" fontId="32" fillId="0" borderId="0" xfId="0" quotePrefix="1" applyNumberFormat="1" applyFont="1" applyAlignment="1">
      <alignment horizontal="center" vertical="center" wrapText="1"/>
    </xf>
    <xf numFmtId="166" fontId="32" fillId="0" borderId="0" xfId="1" quotePrefix="1" applyNumberFormat="1" applyFont="1" applyAlignment="1">
      <alignment horizontal="center" vertical="center" wrapText="1"/>
    </xf>
    <xf numFmtId="10" fontId="32" fillId="0" borderId="0" xfId="0" quotePrefix="1" applyNumberFormat="1" applyFont="1" applyAlignment="1">
      <alignment horizontal="center" vertical="center" wrapText="1"/>
    </xf>
    <xf numFmtId="166" fontId="34" fillId="0" borderId="0" xfId="1" applyNumberFormat="1" applyFont="1" applyAlignment="1">
      <alignment horizontal="center" vertical="center" wrapText="1"/>
    </xf>
    <xf numFmtId="0" fontId="34" fillId="0" borderId="0" xfId="0" applyFont="1" applyAlignment="1">
      <alignment horizontal="center" vertical="center" wrapText="1"/>
    </xf>
    <xf numFmtId="0" fontId="17" fillId="0" borderId="0" xfId="0" applyFont="1" applyFill="1" applyBorder="1" applyAlignment="1">
      <alignment horizontal="center" vertical="center"/>
    </xf>
    <xf numFmtId="0" fontId="29" fillId="2"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49" fillId="0" borderId="0" xfId="0" applyFont="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22" fillId="8" borderId="0" xfId="2" applyFill="1" applyBorder="1" applyAlignment="1" applyProtection="1">
      <alignment horizontal="center" vertical="center" wrapText="1"/>
      <protection locked="0"/>
    </xf>
    <xf numFmtId="0" fontId="32" fillId="8" borderId="0" xfId="0" applyFont="1" applyFill="1" applyBorder="1" applyAlignment="1" applyProtection="1">
      <alignment horizontal="center" vertical="center" wrapText="1"/>
      <protection locked="0"/>
    </xf>
    <xf numFmtId="0" fontId="0" fillId="0" borderId="0" xfId="0" applyProtection="1">
      <protection locked="0"/>
    </xf>
    <xf numFmtId="0" fontId="0" fillId="0" borderId="0" xfId="0" applyFont="1" applyAlignment="1" applyProtection="1">
      <alignment horizontal="center" vertical="center" wrapText="1"/>
      <protection locked="0"/>
    </xf>
    <xf numFmtId="0" fontId="31" fillId="0" borderId="0" xfId="0" quotePrefix="1" applyFont="1" applyFill="1" applyBorder="1" applyAlignment="1" applyProtection="1">
      <alignment horizontal="center" vertical="center" wrapText="1"/>
      <protection locked="0"/>
    </xf>
    <xf numFmtId="0" fontId="36" fillId="0" borderId="0" xfId="0" quotePrefix="1" applyFont="1" applyFill="1" applyBorder="1" applyAlignment="1" applyProtection="1">
      <alignment horizontal="center" vertical="center" wrapText="1"/>
      <protection locked="0"/>
    </xf>
    <xf numFmtId="0" fontId="36" fillId="0" borderId="0" xfId="0" applyFont="1" applyFill="1" applyBorder="1" applyAlignment="1" applyProtection="1">
      <alignment horizontal="center" vertical="center" wrapText="1"/>
      <protection locked="0"/>
    </xf>
    <xf numFmtId="0" fontId="0" fillId="0" borderId="0" xfId="0" applyFont="1" applyProtection="1">
      <protection locked="0"/>
    </xf>
    <xf numFmtId="166" fontId="32" fillId="0" borderId="0" xfId="1" applyNumberFormat="1" applyFont="1" applyFill="1" applyAlignment="1" applyProtection="1">
      <alignment horizontal="center" vertical="center" wrapText="1"/>
      <protection locked="0"/>
    </xf>
    <xf numFmtId="0" fontId="32" fillId="0" borderId="0" xfId="0" applyFont="1" applyFill="1" applyAlignment="1" applyProtection="1">
      <alignment horizontal="center" vertical="center" wrapText="1"/>
      <protection locked="0"/>
    </xf>
    <xf numFmtId="0" fontId="0" fillId="0" borderId="0" xfId="0" quotePrefix="1" applyFill="1" applyAlignment="1">
      <alignment horizontal="center"/>
    </xf>
    <xf numFmtId="165" fontId="32" fillId="0" borderId="0" xfId="0" applyNumberFormat="1" applyFont="1" applyFill="1" applyAlignment="1">
      <alignment horizontal="center" vertical="center" wrapText="1"/>
    </xf>
    <xf numFmtId="0" fontId="41" fillId="0" borderId="17" xfId="2" quotePrefix="1" applyFont="1" applyFill="1" applyBorder="1" applyAlignment="1" applyProtection="1">
      <alignment horizontal="center" vertical="center" wrapText="1"/>
    </xf>
    <xf numFmtId="0" fontId="41" fillId="0" borderId="17" xfId="2" applyFont="1" applyFill="1" applyBorder="1" applyAlignment="1" applyProtection="1">
      <alignment horizontal="center" vertical="center" wrapText="1"/>
    </xf>
    <xf numFmtId="0" fontId="41" fillId="0" borderId="18" xfId="2" quotePrefix="1" applyFont="1" applyFill="1" applyBorder="1" applyAlignment="1" applyProtection="1">
      <alignment horizontal="center" vertical="center" wrapText="1"/>
    </xf>
    <xf numFmtId="0" fontId="38" fillId="0" borderId="0" xfId="2" quotePrefix="1" applyFont="1" applyFill="1" applyBorder="1" applyAlignment="1" applyProtection="1">
      <alignment horizontal="center" vertical="center" wrapText="1"/>
    </xf>
    <xf numFmtId="0" fontId="38" fillId="0" borderId="0" xfId="2" applyFont="1" applyFill="1" applyBorder="1" applyAlignment="1" applyProtection="1">
      <alignment horizontal="center" vertical="center" wrapText="1"/>
    </xf>
    <xf numFmtId="0" fontId="41" fillId="0" borderId="0" xfId="2" applyFont="1" applyFill="1" applyBorder="1" applyAlignment="1" applyProtection="1">
      <alignment horizontal="center" vertical="center" wrapText="1"/>
    </xf>
    <xf numFmtId="0" fontId="22" fillId="0" borderId="0" xfId="2" applyFill="1" applyAlignment="1" applyProtection="1">
      <alignment horizontal="center"/>
    </xf>
    <xf numFmtId="2" fontId="32" fillId="0" borderId="0" xfId="0" applyNumberFormat="1" applyFont="1" applyFill="1" applyBorder="1" applyAlignment="1" applyProtection="1">
      <alignment horizontal="center" vertical="center" wrapText="1"/>
    </xf>
    <xf numFmtId="0" fontId="29" fillId="2" borderId="0" xfId="0" applyFont="1" applyFill="1" applyBorder="1" applyAlignment="1">
      <alignment horizontal="center" vertical="center" wrapText="1"/>
    </xf>
    <xf numFmtId="216" fontId="157" fillId="0" borderId="45" xfId="0" applyNumberFormat="1" applyFont="1" applyBorder="1" applyAlignment="1">
      <alignment horizontal="center"/>
    </xf>
    <xf numFmtId="165" fontId="32" fillId="0" borderId="0" xfId="0" applyNumberFormat="1" applyFont="1" applyFill="1" applyBorder="1" applyAlignment="1" applyProtection="1">
      <alignment horizontal="center" vertical="center" wrapText="1"/>
    </xf>
    <xf numFmtId="164" fontId="32" fillId="0" borderId="0" xfId="0" applyNumberFormat="1" applyFont="1" applyFill="1" applyBorder="1" applyAlignment="1" applyProtection="1">
      <alignment horizontal="center" vertical="center" wrapText="1"/>
    </xf>
    <xf numFmtId="165" fontId="32" fillId="0" borderId="0" xfId="0" applyNumberFormat="1" applyFont="1" applyFill="1" applyBorder="1" applyAlignment="1">
      <alignment horizontal="center" vertical="center" wrapText="1"/>
    </xf>
    <xf numFmtId="165" fontId="32" fillId="0" borderId="0" xfId="0" quotePrefix="1" applyNumberFormat="1" applyFont="1" applyFill="1" applyBorder="1" applyAlignment="1">
      <alignment horizontal="center" vertical="center" wrapText="1"/>
    </xf>
    <xf numFmtId="165" fontId="32" fillId="0" borderId="0" xfId="0" applyNumberFormat="1" applyFont="1" applyFill="1" applyBorder="1" applyAlignment="1" applyProtection="1">
      <alignment horizontal="center" vertical="center" wrapText="1"/>
    </xf>
    <xf numFmtId="165" fontId="32" fillId="0" borderId="0" xfId="0" applyNumberFormat="1" applyFont="1" applyFill="1" applyBorder="1" applyAlignment="1">
      <alignment horizontal="center" vertical="center" wrapText="1"/>
    </xf>
    <xf numFmtId="0" fontId="158" fillId="0" borderId="0" xfId="0" applyFont="1" applyFill="1" applyBorder="1" applyAlignment="1" applyProtection="1">
      <alignment horizontal="left" vertical="center"/>
    </xf>
    <xf numFmtId="0" fontId="87" fillId="0" borderId="0" xfId="0" applyFont="1" applyFill="1" applyBorder="1" applyAlignment="1" applyProtection="1">
      <alignment horizontal="center" vertical="center" wrapText="1"/>
    </xf>
    <xf numFmtId="0" fontId="159" fillId="0" borderId="0" xfId="0" applyFont="1" applyFill="1" applyBorder="1" applyAlignment="1" applyProtection="1">
      <alignment horizontal="center" vertical="center"/>
    </xf>
    <xf numFmtId="0" fontId="86" fillId="0" borderId="0" xfId="0" applyFont="1" applyFill="1" applyBorder="1" applyAlignment="1" applyProtection="1">
      <alignment horizontal="center" vertical="center" wrapText="1"/>
    </xf>
    <xf numFmtId="0" fontId="160" fillId="0" borderId="0" xfId="0" applyFont="1" applyFill="1" applyBorder="1" applyAlignment="1" applyProtection="1">
      <alignment vertical="center" wrapText="1"/>
    </xf>
    <xf numFmtId="0" fontId="160" fillId="84" borderId="0" xfId="0" applyFont="1" applyFill="1" applyBorder="1" applyAlignment="1" applyProtection="1">
      <alignment horizontal="center" vertical="center" wrapText="1"/>
    </xf>
    <xf numFmtId="0" fontId="74" fillId="0" borderId="15" xfId="0"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xf>
    <xf numFmtId="0" fontId="160" fillId="0" borderId="0" xfId="0" applyFont="1" applyFill="1" applyBorder="1" applyAlignment="1" applyProtection="1">
      <alignment horizontal="center" vertical="center" wrapText="1"/>
    </xf>
    <xf numFmtId="0" fontId="160" fillId="85" borderId="16" xfId="0" applyFont="1" applyFill="1" applyBorder="1" applyAlignment="1" applyProtection="1">
      <alignment horizontal="center" vertical="center" wrapText="1"/>
    </xf>
    <xf numFmtId="0" fontId="161" fillId="0" borderId="0" xfId="0" applyFont="1" applyFill="1" applyBorder="1" applyAlignment="1" applyProtection="1">
      <alignment horizontal="center" vertical="center" wrapText="1"/>
    </xf>
    <xf numFmtId="0" fontId="162" fillId="0" borderId="17" xfId="2" applyFont="1" applyFill="1" applyBorder="1" applyAlignment="1" applyProtection="1">
      <alignment horizontal="center" vertical="center" wrapText="1"/>
    </xf>
    <xf numFmtId="0" fontId="162" fillId="0" borderId="17" xfId="2" quotePrefix="1" applyFont="1" applyFill="1" applyBorder="1" applyAlignment="1" applyProtection="1">
      <alignment horizontal="right" vertical="center" wrapText="1"/>
    </xf>
    <xf numFmtId="0" fontId="162" fillId="0" borderId="18" xfId="2" quotePrefix="1" applyFont="1" applyFill="1" applyBorder="1" applyAlignment="1" applyProtection="1">
      <alignment horizontal="right" vertical="center" wrapText="1"/>
    </xf>
    <xf numFmtId="0" fontId="162" fillId="0" borderId="0" xfId="2" quotePrefix="1" applyFont="1" applyFill="1" applyBorder="1" applyAlignment="1" applyProtection="1">
      <alignment horizontal="center" vertical="center" wrapText="1"/>
    </xf>
    <xf numFmtId="0" fontId="160" fillId="85" borderId="0" xfId="0" applyFont="1" applyFill="1" applyBorder="1" applyAlignment="1" applyProtection="1">
      <alignment horizontal="center" vertical="center" wrapText="1"/>
    </xf>
    <xf numFmtId="0" fontId="161" fillId="85" borderId="0" xfId="0" applyFont="1" applyFill="1" applyBorder="1" applyAlignment="1" applyProtection="1">
      <alignment horizontal="center" vertical="center" wrapText="1"/>
    </xf>
    <xf numFmtId="0" fontId="87" fillId="85" borderId="0" xfId="0" applyFont="1" applyFill="1" applyBorder="1" applyAlignment="1" applyProtection="1">
      <alignment horizontal="center" vertical="center" wrapText="1"/>
    </xf>
    <xf numFmtId="0" fontId="163" fillId="86" borderId="0" xfId="0" applyFont="1" applyFill="1" applyBorder="1" applyAlignment="1" applyProtection="1">
      <alignment horizontal="center" vertical="center" wrapText="1"/>
    </xf>
    <xf numFmtId="0" fontId="164" fillId="86" borderId="0" xfId="0" quotePrefix="1" applyFont="1" applyFill="1" applyBorder="1" applyAlignment="1" applyProtection="1">
      <alignment horizontal="center" vertical="center" wrapText="1"/>
    </xf>
    <xf numFmtId="0" fontId="165" fillId="86" borderId="0" xfId="0" applyFont="1" applyFill="1" applyBorder="1" applyAlignment="1" applyProtection="1">
      <alignment horizontal="center" vertical="center" wrapText="1"/>
    </xf>
    <xf numFmtId="165" fontId="74" fillId="0" borderId="0" xfId="0" applyNumberFormat="1" applyFont="1" applyFill="1" applyBorder="1" applyAlignment="1" applyProtection="1">
      <alignment horizontal="center" vertical="center" wrapText="1"/>
    </xf>
    <xf numFmtId="166" fontId="74" fillId="0" borderId="0" xfId="0" quotePrefix="1" applyNumberFormat="1" applyFont="1" applyFill="1" applyBorder="1" applyAlignment="1" applyProtection="1">
      <alignment horizontal="center" vertical="center" wrapText="1"/>
    </xf>
    <xf numFmtId="165" fontId="87" fillId="0" borderId="0" xfId="0" applyNumberFormat="1" applyFont="1" applyFill="1" applyBorder="1" applyAlignment="1" applyProtection="1">
      <alignment horizontal="center" vertical="center" wrapText="1"/>
    </xf>
    <xf numFmtId="0" fontId="74" fillId="0" borderId="0" xfId="0" applyFont="1" applyFill="1" applyBorder="1" applyAlignment="1" applyProtection="1">
      <alignment horizontal="right" vertical="center" wrapText="1"/>
    </xf>
    <xf numFmtId="166" fontId="74" fillId="0" borderId="0" xfId="1" applyNumberFormat="1" applyFont="1" applyFill="1" applyBorder="1" applyAlignment="1" applyProtection="1">
      <alignment horizontal="center" vertical="center" wrapText="1"/>
    </xf>
    <xf numFmtId="0" fontId="167" fillId="0" borderId="0" xfId="0" applyFont="1" applyFill="1" applyBorder="1" applyAlignment="1" applyProtection="1">
      <alignment horizontal="right" vertical="center" wrapText="1"/>
    </xf>
    <xf numFmtId="165" fontId="86" fillId="0" borderId="0" xfId="0" applyNumberFormat="1" applyFont="1" applyFill="1" applyBorder="1" applyAlignment="1" applyProtection="1">
      <alignment horizontal="center" vertical="center" wrapText="1"/>
    </xf>
    <xf numFmtId="0" fontId="161" fillId="86" borderId="0" xfId="0" applyFont="1" applyFill="1" applyBorder="1" applyAlignment="1" applyProtection="1">
      <alignment horizontal="center" vertical="center" wrapText="1"/>
    </xf>
    <xf numFmtId="168" fontId="74" fillId="0" borderId="0" xfId="3" applyNumberFormat="1" applyFont="1" applyFill="1" applyBorder="1" applyAlignment="1" applyProtection="1">
      <alignment horizontal="center" vertical="center" wrapText="1"/>
    </xf>
    <xf numFmtId="0" fontId="167" fillId="0" borderId="0" xfId="0" applyFont="1" applyFill="1" applyBorder="1" applyAlignment="1" applyProtection="1">
      <alignment horizontal="center" vertical="center" wrapText="1"/>
    </xf>
    <xf numFmtId="166" fontId="166" fillId="0" borderId="0" xfId="1" applyNumberFormat="1" applyFont="1" applyFill="1" applyBorder="1" applyAlignment="1" applyProtection="1">
      <alignment horizontal="center" vertical="center" wrapText="1"/>
    </xf>
    <xf numFmtId="166" fontId="166" fillId="0" borderId="0" xfId="0" applyNumberFormat="1" applyFont="1" applyFill="1" applyBorder="1" applyAlignment="1" applyProtection="1">
      <alignment horizontal="center" vertical="center" wrapText="1"/>
    </xf>
    <xf numFmtId="10" fontId="166" fillId="0" borderId="0" xfId="1" applyNumberFormat="1" applyFont="1" applyFill="1" applyBorder="1" applyAlignment="1" applyProtection="1">
      <alignment horizontal="center" vertical="center" wrapText="1"/>
    </xf>
    <xf numFmtId="166" fontId="74" fillId="0" borderId="0" xfId="0" applyNumberFormat="1" applyFont="1" applyFill="1" applyBorder="1" applyAlignment="1" applyProtection="1">
      <alignment horizontal="center" vertical="center" wrapText="1"/>
    </xf>
    <xf numFmtId="0" fontId="168" fillId="0" borderId="0" xfId="0" applyFont="1" applyFill="1" applyBorder="1" applyAlignment="1" applyProtection="1">
      <alignment horizontal="center" vertical="center" wrapText="1"/>
    </xf>
    <xf numFmtId="166" fontId="168" fillId="0" borderId="0" xfId="1" applyNumberFormat="1" applyFont="1" applyFill="1" applyBorder="1" applyAlignment="1" applyProtection="1">
      <alignment horizontal="center" vertical="center" wrapText="1"/>
    </xf>
    <xf numFmtId="0" fontId="74" fillId="0" borderId="0" xfId="0" quotePrefix="1" applyFont="1" applyFill="1" applyBorder="1" applyAlignment="1" applyProtection="1">
      <alignment horizontal="center" vertical="center" wrapText="1"/>
    </xf>
    <xf numFmtId="0" fontId="164" fillId="86" borderId="0" xfId="0" applyFont="1" applyFill="1" applyBorder="1" applyAlignment="1" applyProtection="1">
      <alignment horizontal="center" vertical="center" wrapText="1"/>
    </xf>
    <xf numFmtId="166" fontId="87" fillId="0" borderId="0" xfId="1" applyNumberFormat="1" applyFont="1" applyFill="1" applyBorder="1" applyAlignment="1" applyProtection="1">
      <alignment horizontal="center" vertical="center" wrapText="1"/>
    </xf>
    <xf numFmtId="0" fontId="87" fillId="0" borderId="0" xfId="0" quotePrefix="1" applyFont="1" applyFill="1" applyBorder="1" applyAlignment="1" applyProtection="1">
      <alignment horizontal="center" vertical="center" wrapText="1"/>
    </xf>
    <xf numFmtId="9" fontId="167" fillId="0" borderId="0" xfId="1" applyFont="1" applyFill="1" applyBorder="1" applyAlignment="1" applyProtection="1">
      <alignment horizontal="center" vertical="center" wrapText="1"/>
    </xf>
    <xf numFmtId="0" fontId="163" fillId="87" borderId="0" xfId="0" applyFont="1" applyFill="1" applyBorder="1" applyAlignment="1" applyProtection="1">
      <alignment horizontal="center" vertical="center" wrapText="1"/>
    </xf>
    <xf numFmtId="0" fontId="169" fillId="87" borderId="0" xfId="0" quotePrefix="1" applyFont="1" applyFill="1" applyBorder="1" applyAlignment="1" applyProtection="1">
      <alignment horizontal="center" vertical="center" wrapText="1"/>
    </xf>
    <xf numFmtId="0" fontId="165" fillId="87" borderId="0" xfId="0" applyFont="1" applyFill="1" applyBorder="1" applyAlignment="1" applyProtection="1">
      <alignment horizontal="center" vertical="center" wrapText="1"/>
    </xf>
    <xf numFmtId="0" fontId="163" fillId="0" borderId="0" xfId="0" applyFont="1" applyFill="1" applyBorder="1" applyAlignment="1" applyProtection="1">
      <alignment horizontal="center" vertical="center" wrapText="1"/>
    </xf>
    <xf numFmtId="0" fontId="165" fillId="0" borderId="0" xfId="0" applyFont="1" applyFill="1" applyBorder="1" applyAlignment="1" applyProtection="1">
      <alignment horizontal="center" vertical="center" wrapText="1"/>
    </xf>
    <xf numFmtId="0" fontId="164" fillId="0" borderId="0" xfId="0" quotePrefix="1" applyFont="1" applyFill="1" applyBorder="1" applyAlignment="1" applyProtection="1">
      <alignment horizontal="center" vertical="center" wrapText="1"/>
    </xf>
    <xf numFmtId="3" fontId="74" fillId="0" borderId="0" xfId="0" applyNumberFormat="1" applyFont="1" applyFill="1" applyBorder="1" applyAlignment="1" applyProtection="1">
      <alignment horizontal="center" vertical="center" wrapText="1"/>
    </xf>
    <xf numFmtId="9" fontId="74" fillId="0" borderId="0" xfId="1" applyFont="1" applyFill="1" applyBorder="1" applyAlignment="1" applyProtection="1">
      <alignment horizontal="center" vertical="center" wrapText="1"/>
    </xf>
    <xf numFmtId="0" fontId="74" fillId="0" borderId="0" xfId="0" quotePrefix="1" applyFont="1" applyFill="1" applyBorder="1" applyAlignment="1" applyProtection="1">
      <alignment horizontal="right" vertical="center" wrapText="1"/>
    </xf>
    <xf numFmtId="165" fontId="74" fillId="0" borderId="0" xfId="0" quotePrefix="1" applyNumberFormat="1" applyFont="1" applyFill="1" applyBorder="1" applyAlignment="1" applyProtection="1">
      <alignment horizontal="center" vertical="center" wrapText="1"/>
    </xf>
    <xf numFmtId="3" fontId="74" fillId="0" borderId="0" xfId="0" quotePrefix="1" applyNumberFormat="1" applyFont="1" applyFill="1" applyBorder="1" applyAlignment="1" applyProtection="1">
      <alignment horizontal="center" vertical="center" wrapText="1"/>
    </xf>
    <xf numFmtId="166" fontId="74" fillId="0" borderId="0" xfId="1" quotePrefix="1" applyNumberFormat="1" applyFont="1" applyFill="1" applyBorder="1" applyAlignment="1" applyProtection="1">
      <alignment horizontal="center" vertical="center" wrapText="1"/>
    </xf>
    <xf numFmtId="0" fontId="163" fillId="86" borderId="0" xfId="0" quotePrefix="1" applyFont="1" applyFill="1" applyBorder="1" applyAlignment="1" applyProtection="1">
      <alignment horizontal="center" vertical="center" wrapText="1"/>
    </xf>
    <xf numFmtId="10" fontId="74" fillId="0" borderId="0" xfId="1" applyNumberFormat="1" applyFont="1" applyFill="1" applyBorder="1" applyAlignment="1" applyProtection="1">
      <alignment horizontal="center" vertical="center" wrapText="1"/>
    </xf>
    <xf numFmtId="10" fontId="74" fillId="0" borderId="0" xfId="0" quotePrefix="1" applyNumberFormat="1" applyFont="1" applyFill="1" applyBorder="1" applyAlignment="1" applyProtection="1">
      <alignment horizontal="center" vertical="center" wrapText="1"/>
    </xf>
    <xf numFmtId="166" fontId="86" fillId="0" borderId="0" xfId="1" applyNumberFormat="1" applyFont="1" applyFill="1" applyBorder="1" applyAlignment="1" applyProtection="1">
      <alignment horizontal="center" vertical="center" wrapText="1"/>
    </xf>
    <xf numFmtId="0" fontId="87" fillId="0" borderId="0" xfId="0" applyFont="1" applyFill="1" applyBorder="1"/>
    <xf numFmtId="0" fontId="74" fillId="0" borderId="0" xfId="0" applyFont="1" applyFill="1" applyBorder="1" applyAlignment="1">
      <alignment horizontal="center" vertical="center" wrapText="1"/>
    </xf>
    <xf numFmtId="0" fontId="161" fillId="0" borderId="0" xfId="0" applyFont="1" applyFill="1" applyBorder="1" applyAlignment="1">
      <alignment horizontal="center" vertical="center" wrapText="1"/>
    </xf>
    <xf numFmtId="0" fontId="74" fillId="0" borderId="0" xfId="0" quotePrefix="1" applyFont="1" applyFill="1" applyBorder="1" applyAlignment="1">
      <alignment horizontal="center" vertical="center" wrapText="1"/>
    </xf>
    <xf numFmtId="166" fontId="74" fillId="0" borderId="0" xfId="0" applyNumberFormat="1" applyFont="1" applyFill="1" applyBorder="1" applyAlignment="1">
      <alignment horizontal="center" vertical="center" wrapText="1"/>
    </xf>
    <xf numFmtId="0" fontId="87" fillId="0" borderId="0" xfId="0" quotePrefix="1" applyFont="1" applyFill="1" applyBorder="1" applyAlignment="1">
      <alignment horizontal="center"/>
    </xf>
    <xf numFmtId="0" fontId="87" fillId="0" borderId="0" xfId="0" applyFont="1" applyFill="1" applyBorder="1" applyAlignment="1">
      <alignment horizontal="center" vertical="center" wrapText="1"/>
    </xf>
    <xf numFmtId="166" fontId="74" fillId="0" borderId="0" xfId="1" applyNumberFormat="1" applyFont="1" applyFill="1" applyBorder="1" applyAlignment="1">
      <alignment horizontal="center" vertical="center" wrapText="1"/>
    </xf>
    <xf numFmtId="0" fontId="163" fillId="0" borderId="0" xfId="0" applyFont="1" applyFill="1" applyBorder="1" applyAlignment="1">
      <alignment horizontal="center" vertical="center" wrapText="1"/>
    </xf>
    <xf numFmtId="3" fontId="87" fillId="0" borderId="0" xfId="0" applyNumberFormat="1" applyFont="1" applyFill="1" applyBorder="1" applyAlignment="1" applyProtection="1">
      <alignment horizontal="center" vertical="center" wrapText="1"/>
    </xf>
    <xf numFmtId="166" fontId="74" fillId="0" borderId="0" xfId="0" quotePrefix="1" applyNumberFormat="1" applyFont="1" applyFill="1" applyBorder="1" applyAlignment="1">
      <alignment horizontal="center" vertical="center" wrapText="1"/>
    </xf>
    <xf numFmtId="165" fontId="74" fillId="0" borderId="0" xfId="0" applyNumberFormat="1" applyFont="1" applyFill="1" applyBorder="1" applyAlignment="1">
      <alignment horizontal="center" vertical="center" wrapText="1"/>
    </xf>
    <xf numFmtId="3" fontId="74" fillId="0" borderId="0" xfId="0" applyNumberFormat="1" applyFont="1" applyFill="1" applyBorder="1" applyAlignment="1">
      <alignment horizontal="center" vertical="center" wrapText="1"/>
    </xf>
    <xf numFmtId="0" fontId="86" fillId="0" borderId="0" xfId="0" applyFont="1" applyFill="1" applyBorder="1" applyAlignment="1">
      <alignment horizontal="center" vertical="center" wrapText="1"/>
    </xf>
    <xf numFmtId="0" fontId="158" fillId="0" borderId="0" xfId="0" applyFont="1" applyFill="1" applyBorder="1" applyAlignment="1">
      <alignment horizontal="left" vertical="center"/>
    </xf>
    <xf numFmtId="0" fontId="159" fillId="0" borderId="0" xfId="0" applyFont="1" applyFill="1" applyBorder="1" applyAlignment="1">
      <alignment horizontal="center" vertical="center"/>
    </xf>
    <xf numFmtId="0" fontId="165" fillId="0" borderId="0" xfId="0" applyFont="1" applyFill="1" applyBorder="1" applyAlignment="1">
      <alignment horizontal="center" vertical="center" wrapText="1"/>
    </xf>
    <xf numFmtId="0" fontId="87" fillId="0" borderId="14" xfId="0" applyFont="1" applyFill="1" applyBorder="1" applyAlignment="1">
      <alignment horizontal="center" vertical="center" wrapText="1"/>
    </xf>
    <xf numFmtId="0" fontId="160" fillId="0" borderId="0" xfId="0" applyFont="1" applyFill="1" applyBorder="1" applyAlignment="1">
      <alignment vertical="center" wrapText="1"/>
    </xf>
    <xf numFmtId="0" fontId="160" fillId="84" borderId="0" xfId="0" applyFont="1" applyFill="1" applyBorder="1" applyAlignment="1">
      <alignment horizontal="center" vertical="center" wrapText="1"/>
    </xf>
    <xf numFmtId="0" fontId="74" fillId="0" borderId="15" xfId="0" applyFont="1" applyFill="1" applyBorder="1" applyAlignment="1" applyProtection="1">
      <alignment horizontal="center" vertical="center" wrapText="1"/>
    </xf>
    <xf numFmtId="0" fontId="160" fillId="85" borderId="0" xfId="0" applyFont="1" applyFill="1" applyBorder="1" applyAlignment="1">
      <alignment horizontal="center" vertical="center" wrapText="1"/>
    </xf>
    <xf numFmtId="0" fontId="172" fillId="85" borderId="0" xfId="0" applyFont="1" applyFill="1" applyBorder="1" applyAlignment="1">
      <alignment horizontal="center" vertical="center" wrapText="1"/>
    </xf>
    <xf numFmtId="0" fontId="163" fillId="0" borderId="0" xfId="0" quotePrefix="1" applyFont="1" applyFill="1" applyBorder="1" applyAlignment="1">
      <alignment horizontal="left" vertical="center" wrapText="1"/>
    </xf>
    <xf numFmtId="0" fontId="160" fillId="0" borderId="0" xfId="0" applyFont="1" applyFill="1" applyBorder="1" applyAlignment="1">
      <alignment horizontal="center" vertical="center" wrapText="1"/>
    </xf>
    <xf numFmtId="0" fontId="160" fillId="85" borderId="16" xfId="0" applyFont="1" applyFill="1" applyBorder="1" applyAlignment="1">
      <alignment horizontal="center" vertical="center" wrapText="1"/>
    </xf>
    <xf numFmtId="0" fontId="162" fillId="0" borderId="17" xfId="2" quotePrefix="1" applyFont="1" applyFill="1" applyBorder="1" applyAlignment="1" applyProtection="1">
      <alignment horizontal="center" vertical="center" wrapText="1"/>
    </xf>
    <xf numFmtId="0" fontId="162" fillId="0" borderId="18" xfId="2" quotePrefix="1" applyFont="1" applyFill="1" applyBorder="1" applyAlignment="1" applyProtection="1">
      <alignment horizontal="center" vertical="center" wrapText="1"/>
    </xf>
    <xf numFmtId="0" fontId="163" fillId="0" borderId="0" xfId="0" applyFont="1" applyFill="1" applyBorder="1" applyAlignment="1">
      <alignment horizontal="left" vertical="center" wrapText="1"/>
    </xf>
    <xf numFmtId="0" fontId="161" fillId="85" borderId="0" xfId="0" applyFont="1" applyFill="1" applyBorder="1" applyAlignment="1">
      <alignment horizontal="center" vertical="center" wrapText="1"/>
    </xf>
    <xf numFmtId="0" fontId="163" fillId="86" borderId="0" xfId="0" applyFont="1" applyFill="1" applyBorder="1" applyAlignment="1">
      <alignment horizontal="center" vertical="center" wrapText="1"/>
    </xf>
    <xf numFmtId="0" fontId="164" fillId="86" borderId="0" xfId="0" quotePrefix="1" applyFont="1" applyFill="1" applyBorder="1" applyAlignment="1">
      <alignment horizontal="center" vertical="center" wrapText="1"/>
    </xf>
    <xf numFmtId="0" fontId="161" fillId="86" borderId="0" xfId="0" applyFont="1" applyFill="1" applyBorder="1" applyAlignment="1">
      <alignment horizontal="center" vertical="center" wrapText="1"/>
    </xf>
    <xf numFmtId="0" fontId="165" fillId="86" borderId="0" xfId="0" applyFont="1" applyFill="1" applyBorder="1" applyAlignment="1">
      <alignment horizontal="center" vertical="center" wrapText="1"/>
    </xf>
    <xf numFmtId="0" fontId="173" fillId="0" borderId="0" xfId="0" applyFont="1" applyFill="1" applyBorder="1" applyAlignment="1" applyProtection="1">
      <alignment horizontal="center" vertical="center" wrapText="1"/>
    </xf>
    <xf numFmtId="0" fontId="167" fillId="0" borderId="0" xfId="0" applyFont="1" applyFill="1" applyBorder="1" applyAlignment="1">
      <alignment horizontal="center" vertical="center" wrapText="1"/>
    </xf>
    <xf numFmtId="0" fontId="167" fillId="0" borderId="0" xfId="0"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protection locked="0"/>
    </xf>
    <xf numFmtId="14" fontId="173" fillId="0" borderId="0" xfId="0" applyNumberFormat="1" applyFont="1" applyFill="1" applyBorder="1" applyAlignment="1">
      <alignment horizontal="center" vertical="center" wrapText="1"/>
    </xf>
    <xf numFmtId="164" fontId="74" fillId="0" borderId="0" xfId="0" applyNumberFormat="1" applyFont="1" applyFill="1" applyBorder="1" applyAlignment="1" applyProtection="1">
      <alignment horizontal="center" vertical="center" wrapText="1"/>
    </xf>
    <xf numFmtId="0" fontId="74" fillId="0" borderId="0" xfId="0" applyFont="1" applyFill="1" applyBorder="1" applyAlignment="1" applyProtection="1">
      <alignment vertical="center" wrapText="1"/>
    </xf>
    <xf numFmtId="164" fontId="74" fillId="0" borderId="0" xfId="0" applyNumberFormat="1" applyFont="1" applyFill="1" applyBorder="1" applyAlignment="1" applyProtection="1">
      <alignment vertical="center" wrapText="1"/>
    </xf>
    <xf numFmtId="0" fontId="74" fillId="0" borderId="0" xfId="0" applyFont="1" applyFill="1" applyBorder="1" applyAlignment="1">
      <alignment vertical="center" wrapText="1"/>
    </xf>
    <xf numFmtId="0" fontId="4" fillId="2" borderId="0" xfId="2" applyFont="1" applyFill="1" applyBorder="1" applyAlignment="1">
      <alignment horizontal="center"/>
    </xf>
    <xf numFmtId="0" fontId="4" fillId="0" borderId="0" xfId="2" applyFont="1" applyAlignment="1"/>
    <xf numFmtId="0" fontId="17" fillId="0" borderId="0" xfId="0" applyFont="1" applyFill="1" applyBorder="1" applyAlignment="1">
      <alignment horizontal="center" vertical="center"/>
    </xf>
    <xf numFmtId="0" fontId="4" fillId="3" borderId="0" xfId="0" applyFont="1" applyFill="1" applyBorder="1" applyAlignment="1">
      <alignment horizontal="center"/>
    </xf>
    <xf numFmtId="0" fontId="0" fillId="0" borderId="0" xfId="0" applyFont="1" applyAlignment="1"/>
    <xf numFmtId="0" fontId="4" fillId="3" borderId="0" xfId="2" applyFont="1" applyFill="1" applyBorder="1" applyAlignment="1">
      <alignment horizontal="center"/>
    </xf>
    <xf numFmtId="0" fontId="0" fillId="0" borderId="0" xfId="0" applyFont="1" applyFill="1" applyBorder="1" applyAlignment="1">
      <alignment horizontal="left" wrapText="1"/>
    </xf>
    <xf numFmtId="0" fontId="25" fillId="0" borderId="0" xfId="0" applyFont="1" applyBorder="1" applyAlignment="1">
      <alignment horizontal="left" vertical="center" wrapText="1" indent="1"/>
    </xf>
    <xf numFmtId="0" fontId="5" fillId="0" borderId="0" xfId="0" applyFont="1" applyAlignment="1">
      <alignment horizontal="left"/>
    </xf>
    <xf numFmtId="0" fontId="28" fillId="0" borderId="0" xfId="0" applyFont="1" applyAlignment="1">
      <alignment horizontal="left"/>
    </xf>
    <xf numFmtId="0" fontId="171" fillId="0" borderId="0" xfId="0" applyFont="1" applyFill="1" applyBorder="1" applyAlignment="1">
      <alignment horizontal="left" vertical="center" wrapText="1"/>
    </xf>
    <xf numFmtId="0" fontId="29" fillId="2" borderId="0" xfId="0" applyFont="1" applyFill="1" applyBorder="1" applyAlignment="1">
      <alignment horizontal="center" vertical="center" wrapText="1"/>
    </xf>
    <xf numFmtId="0" fontId="50" fillId="0" borderId="0" xfId="0" applyFont="1" applyFill="1" applyBorder="1" applyAlignment="1">
      <alignment horizontal="left" vertical="center" wrapText="1"/>
    </xf>
    <xf numFmtId="0" fontId="29" fillId="2" borderId="20"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2" fillId="0" borderId="0" xfId="2" quotePrefix="1" applyFill="1" applyBorder="1" applyAlignment="1">
      <alignment horizontal="center" vertical="center" wrapText="1"/>
    </xf>
    <xf numFmtId="0" fontId="22" fillId="0" borderId="20" xfId="2" quotePrefix="1" applyFill="1" applyBorder="1" applyAlignment="1">
      <alignment horizontal="center" vertical="center" wrapText="1"/>
    </xf>
    <xf numFmtId="0" fontId="22" fillId="0" borderId="21" xfId="2" quotePrefix="1" applyFill="1" applyBorder="1" applyAlignment="1">
      <alignment horizontal="center" vertical="center" wrapText="1"/>
    </xf>
    <xf numFmtId="0" fontId="22" fillId="0" borderId="20" xfId="2" quotePrefix="1" applyBorder="1" applyAlignment="1">
      <alignment horizontal="center"/>
    </xf>
    <xf numFmtId="0" fontId="22" fillId="0" borderId="21" xfId="2" quotePrefix="1" applyBorder="1" applyAlignment="1">
      <alignment horizontal="center"/>
    </xf>
    <xf numFmtId="0" fontId="22" fillId="0" borderId="22" xfId="2" quotePrefix="1" applyFill="1" applyBorder="1" applyAlignment="1">
      <alignment horizontal="center" vertical="center" wrapText="1"/>
    </xf>
    <xf numFmtId="0" fontId="22" fillId="0" borderId="23" xfId="2" quotePrefix="1" applyFill="1" applyBorder="1" applyAlignment="1">
      <alignment horizontal="center"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32" fillId="0" borderId="31" xfId="0" applyFont="1" applyBorder="1" applyAlignment="1" applyProtection="1">
      <alignment horizontal="center" vertical="center" wrapText="1"/>
      <protection locked="0"/>
    </xf>
    <xf numFmtId="0" fontId="32" fillId="0" borderId="32" xfId="0" applyFont="1" applyBorder="1" applyAlignment="1" applyProtection="1">
      <alignment horizontal="center" vertical="center" wrapText="1"/>
      <protection locked="0"/>
    </xf>
    <xf numFmtId="0" fontId="29" fillId="2" borderId="0" xfId="0" applyFont="1" applyFill="1" applyAlignment="1">
      <alignment horizontal="left" vertical="center" wrapText="1"/>
    </xf>
    <xf numFmtId="0" fontId="50"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9" fillId="2" borderId="0" xfId="0" applyFont="1" applyFill="1" applyAlignment="1">
      <alignment horizontal="center" vertical="center" wrapText="1"/>
    </xf>
    <xf numFmtId="0" fontId="22" fillId="0" borderId="20" xfId="2" quotePrefix="1" applyBorder="1" applyAlignment="1" applyProtection="1">
      <alignment horizontal="center" vertical="center" wrapText="1"/>
      <protection locked="0"/>
    </xf>
    <xf numFmtId="0" fontId="22" fillId="0" borderId="21" xfId="2" quotePrefix="1" applyBorder="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22" fillId="0" borderId="0" xfId="2" quotePrefix="1" applyAlignment="1">
      <alignment horizontal="center"/>
    </xf>
    <xf numFmtId="0" fontId="22" fillId="0" borderId="29" xfId="2" quotePrefix="1" applyBorder="1" applyAlignment="1">
      <alignment horizontal="center" vertical="center" wrapText="1"/>
    </xf>
    <xf numFmtId="0" fontId="22" fillId="0" borderId="23" xfId="2" quotePrefix="1" applyBorder="1" applyAlignment="1">
      <alignment horizontal="center" vertical="center" wrapText="1"/>
    </xf>
    <xf numFmtId="9" fontId="74" fillId="0" borderId="0" xfId="1" applyNumberFormat="1" applyFont="1" applyFill="1" applyBorder="1" applyAlignment="1" applyProtection="1">
      <alignment horizontal="center" vertical="center" wrapText="1"/>
    </xf>
  </cellXfs>
  <cellStyles count="13649">
    <cellStyle name=" 1" xfId="67"/>
    <cellStyle name=" 1 2" xfId="3956"/>
    <cellStyle name=" 1 3" xfId="3883"/>
    <cellStyle name=" 1 3 2" xfId="3884"/>
    <cellStyle name=" 1 4" xfId="3957"/>
    <cellStyle name=" 1 4 2" xfId="4157"/>
    <cellStyle name=" 1 5" xfId="3958"/>
    <cellStyle name=" 1 5 2" xfId="4158"/>
    <cellStyle name=" 1 6" xfId="3882"/>
    <cellStyle name=" 1 6 2" xfId="4243"/>
    <cellStyle name=" 1 6 3" xfId="4239"/>
    <cellStyle name=" 1 6 4" xfId="5016"/>
    <cellStyle name=" 1 6 5" xfId="5199"/>
    <cellStyle name="[StdExit()]" xfId="2669"/>
    <cellStyle name="[StdExit()] 2" xfId="2670"/>
    <cellStyle name="[StdExit()] 3" xfId="2671"/>
    <cellStyle name="[StdExit()] 4" xfId="2888"/>
    <cellStyle name="[StdExit()] 5" xfId="2811"/>
    <cellStyle name="[StdExit()] 6" xfId="2955"/>
    <cellStyle name="_20110114 Evolución Créditos EyP WBAM" xfId="127"/>
    <cellStyle name="_20110114 Evolución Créditos EyP WBAM 2" xfId="128"/>
    <cellStyle name="_20110114 Evolución Créditos EyP WBAM 3" xfId="129"/>
    <cellStyle name="_Orc97C1" xfId="130"/>
    <cellStyle name="_Orc97C1 2" xfId="131"/>
    <cellStyle name="_Orc97C1 2 2" xfId="12337"/>
    <cellStyle name="_Orc97C1 2 3" xfId="12535"/>
    <cellStyle name="_Orc97C1 3" xfId="12336"/>
    <cellStyle name="_Orc97C1 4" xfId="12536"/>
    <cellStyle name="€_x000b_À_x000d_€_x0014_€_x0016_À_x0018_€_x001a_À_x001d_" xfId="132"/>
    <cellStyle name="€_x000b_À_x000d_€_x0014_€_x0016_À_x0018_€_x001a_À_x001d_ 2" xfId="133"/>
    <cellStyle name="€_x000b_À_x000d_€_x0014_€_x0016_À_x0018_€_x001a_À_x001d_ 3" xfId="134"/>
    <cellStyle name="_x000b_À_x000d__x0014__x0016_À_x0018__x001a_À_x001d_" xfId="135"/>
    <cellStyle name="_x000b_À_x000d__x0014__x0016_À_x0018__x001a_À_x001d_ 2" xfId="136"/>
    <cellStyle name="_x000b_À_x000d__x0014__x0016_À_x0018__x001a_À_x001d_ 2 2" xfId="137"/>
    <cellStyle name="_x000b_À_x000d__x0014__x0016_À_x0018__x001a_À_x001d_ 2 2 2" xfId="1742"/>
    <cellStyle name="_x000b_À_x000d__x0014__x0016_À_x0018__x001a_À_x001d_ 2 2 3" xfId="3759"/>
    <cellStyle name="_x000b_À_x000d__x0014__x0016_À_x0018__x001a_À_x001d_ 2 2 4" xfId="8462"/>
    <cellStyle name="_x000b_À_x000d__x0014__x0016_À_x0018__x001a_À_x001d_ 2 3" xfId="4350"/>
    <cellStyle name="_x000b_À_x000d__x0014__x0016_À_x0018__x001a_À_x001d_ 3" xfId="138"/>
    <cellStyle name="_x000b_À_x000d__x0014__x0016_À_x0018__x001a_À_x001d_ 3 2" xfId="1743"/>
    <cellStyle name="_x000b_À_x000d__x0014__x0016_À_x0018__x001a_À_x001d_ 3 3" xfId="3758"/>
    <cellStyle name="_x000b_À_x000d__x0014__x0016_À_x0018__x001a_À_x001d_ 3 4" xfId="8463"/>
    <cellStyle name="_x000b_À_x000d__x0014__x0016_À_x0018__x001a_À_x001d_ 4" xfId="4349"/>
    <cellStyle name="1" xfId="139"/>
    <cellStyle name="1 2" xfId="140"/>
    <cellStyle name="1 2 2" xfId="1744"/>
    <cellStyle name="1 2 3" xfId="3757"/>
    <cellStyle name="1 2 4" xfId="8464"/>
    <cellStyle name="1 3" xfId="4351"/>
    <cellStyle name="1_DATOS" xfId="141"/>
    <cellStyle name="1_DATOS 2" xfId="142"/>
    <cellStyle name="1_DATOS 3" xfId="143"/>
    <cellStyle name="20% - Accent1" xfId="144"/>
    <cellStyle name="20% - Accent1 2" xfId="145"/>
    <cellStyle name="20% - Accent1 2 2" xfId="146"/>
    <cellStyle name="20% - Accent1 2 2 2" xfId="1745"/>
    <cellStyle name="20% - Accent1 2 2 3" xfId="3756"/>
    <cellStyle name="20% - Accent1 2 2 4" xfId="8465"/>
    <cellStyle name="20% - Accent1 2 3" xfId="2768"/>
    <cellStyle name="20% - Accent1 2 3 2" xfId="4606"/>
    <cellStyle name="20% - Accent1 2 3 3" xfId="4353"/>
    <cellStyle name="20% - Accent1 2 4" xfId="2658"/>
    <cellStyle name="20% - Accent1 3" xfId="147"/>
    <cellStyle name="20% - Accent1 3 2" xfId="1746"/>
    <cellStyle name="20% - Accent1 3 2 2" xfId="3841"/>
    <cellStyle name="20% - Accent1 3 2 3" xfId="4096"/>
    <cellStyle name="20% - Accent1 3 2 4" xfId="3459"/>
    <cellStyle name="20% - Accent1 3 3" xfId="3437"/>
    <cellStyle name="20% - Accent1 3 4" xfId="3387"/>
    <cellStyle name="20% - Accent1 3 5" xfId="3630"/>
    <cellStyle name="20% - Accent1 3 6" xfId="8466"/>
    <cellStyle name="20% - Accent1 4" xfId="4352"/>
    <cellStyle name="20% - Accent1_DAILY FLOWS &lt;=3M (FSA047)" xfId="148"/>
    <cellStyle name="20% - Accent2" xfId="149"/>
    <cellStyle name="20% - Accent2 2" xfId="150"/>
    <cellStyle name="20% - Accent2 2 2" xfId="151"/>
    <cellStyle name="20% - Accent2 2 2 2" xfId="1747"/>
    <cellStyle name="20% - Accent2 2 2 3" xfId="3629"/>
    <cellStyle name="20% - Accent2 2 2 4" xfId="8467"/>
    <cellStyle name="20% - Accent2 2 3" xfId="2659"/>
    <cellStyle name="20% - Accent2 2 3 2" xfId="4592"/>
    <cellStyle name="20% - Accent2 2 3 3" xfId="4355"/>
    <cellStyle name="20% - Accent2 2 4" xfId="2974"/>
    <cellStyle name="20% - Accent2 3" xfId="152"/>
    <cellStyle name="20% - Accent2 3 2" xfId="1748"/>
    <cellStyle name="20% - Accent2 3 2 2" xfId="3842"/>
    <cellStyle name="20% - Accent2 3 2 3" xfId="4097"/>
    <cellStyle name="20% - Accent2 3 2 4" xfId="3460"/>
    <cellStyle name="20% - Accent2 3 3" xfId="3438"/>
    <cellStyle name="20% - Accent2 3 4" xfId="3376"/>
    <cellStyle name="20% - Accent2 3 5" xfId="3755"/>
    <cellStyle name="20% - Accent2 3 6" xfId="8468"/>
    <cellStyle name="20% - Accent2 4" xfId="4354"/>
    <cellStyle name="20% - Accent2_DAILY FLOWS &lt;=3M (FSA047)" xfId="153"/>
    <cellStyle name="20% - Accent3" xfId="154"/>
    <cellStyle name="20% - Accent3 2" xfId="155"/>
    <cellStyle name="20% - Accent3 2 2" xfId="156"/>
    <cellStyle name="20% - Accent3 2 2 2" xfId="1749"/>
    <cellStyle name="20% - Accent3 2 2 3" xfId="3754"/>
    <cellStyle name="20% - Accent3 2 2 4" xfId="8469"/>
    <cellStyle name="20% - Accent3 2 3" xfId="2887"/>
    <cellStyle name="20% - Accent3 2 3 2" xfId="4619"/>
    <cellStyle name="20% - Accent3 2 3 3" xfId="4357"/>
    <cellStyle name="20% - Accent3 2 4" xfId="2890"/>
    <cellStyle name="20% - Accent3 3" xfId="157"/>
    <cellStyle name="20% - Accent3 3 2" xfId="1750"/>
    <cellStyle name="20% - Accent3 3 2 2" xfId="3843"/>
    <cellStyle name="20% - Accent3 3 2 3" xfId="4098"/>
    <cellStyle name="20% - Accent3 3 2 4" xfId="3461"/>
    <cellStyle name="20% - Accent3 3 3" xfId="3439"/>
    <cellStyle name="20% - Accent3 3 4" xfId="3382"/>
    <cellStyle name="20% - Accent3 3 5" xfId="3628"/>
    <cellStyle name="20% - Accent3 3 6" xfId="8470"/>
    <cellStyle name="20% - Accent3 4" xfId="4356"/>
    <cellStyle name="20% - Accent3_DAILY FLOWS &lt;=3M (FSA047)" xfId="158"/>
    <cellStyle name="20% - Accent4" xfId="159"/>
    <cellStyle name="20% - Accent4 2" xfId="160"/>
    <cellStyle name="20% - Accent4 2 2" xfId="161"/>
    <cellStyle name="20% - Accent4 2 2 2" xfId="1751"/>
    <cellStyle name="20% - Accent4 2 2 3" xfId="3753"/>
    <cellStyle name="20% - Accent4 2 2 4" xfId="8471"/>
    <cellStyle name="20% - Accent4 2 3" xfId="2861"/>
    <cellStyle name="20% - Accent4 2 3 2" xfId="4616"/>
    <cellStyle name="20% - Accent4 2 3 3" xfId="4359"/>
    <cellStyle name="20% - Accent4 2 4" xfId="2924"/>
    <cellStyle name="20% - Accent4 3" xfId="162"/>
    <cellStyle name="20% - Accent4 3 2" xfId="1752"/>
    <cellStyle name="20% - Accent4 3 2 2" xfId="3844"/>
    <cellStyle name="20% - Accent4 3 2 3" xfId="4099"/>
    <cellStyle name="20% - Accent4 3 2 4" xfId="3462"/>
    <cellStyle name="20% - Accent4 3 3" xfId="3440"/>
    <cellStyle name="20% - Accent4 3 4" xfId="3375"/>
    <cellStyle name="20% - Accent4 3 5" xfId="3752"/>
    <cellStyle name="20% - Accent4 3 6" xfId="8472"/>
    <cellStyle name="20% - Accent4 4" xfId="4358"/>
    <cellStyle name="20% - Accent4_DAILY FLOWS &lt;=3M (FSA047)" xfId="163"/>
    <cellStyle name="20% - Accent5" xfId="164"/>
    <cellStyle name="20% - Accent5 2" xfId="165"/>
    <cellStyle name="20% - Accent5 2 2" xfId="166"/>
    <cellStyle name="20% - Accent5 2 2 2" xfId="1753"/>
    <cellStyle name="20% - Accent5 2 2 3" xfId="3751"/>
    <cellStyle name="20% - Accent5 2 2 4" xfId="8473"/>
    <cellStyle name="20% - Accent5 2 3" xfId="2593"/>
    <cellStyle name="20% - Accent5 2 3 2" xfId="4587"/>
    <cellStyle name="20% - Accent5 2 3 3" xfId="4361"/>
    <cellStyle name="20% - Accent5 2 4" xfId="2672"/>
    <cellStyle name="20% - Accent5 3" xfId="167"/>
    <cellStyle name="20% - Accent5 3 2" xfId="1754"/>
    <cellStyle name="20% - Accent5 3 2 2" xfId="3845"/>
    <cellStyle name="20% - Accent5 3 2 3" xfId="4100"/>
    <cellStyle name="20% - Accent5 3 2 4" xfId="3463"/>
    <cellStyle name="20% - Accent5 3 3" xfId="3441"/>
    <cellStyle name="20% - Accent5 3 4" xfId="3374"/>
    <cellStyle name="20% - Accent5 3 5" xfId="3750"/>
    <cellStyle name="20% - Accent5 3 6" xfId="8474"/>
    <cellStyle name="20% - Accent5 4" xfId="4360"/>
    <cellStyle name="20% - Accent5_DAILY FLOWS &lt;=3M (FSA047)" xfId="168"/>
    <cellStyle name="20% - Accent6" xfId="169"/>
    <cellStyle name="20% - Accent6 2" xfId="170"/>
    <cellStyle name="20% - Accent6 2 2" xfId="171"/>
    <cellStyle name="20% - Accent6 2 2 2" xfId="1755"/>
    <cellStyle name="20% - Accent6 2 2 3" xfId="3627"/>
    <cellStyle name="20% - Accent6 2 2 4" xfId="8475"/>
    <cellStyle name="20% - Accent6 2 3" xfId="2574"/>
    <cellStyle name="20% - Accent6 2 3 2" xfId="4585"/>
    <cellStyle name="20% - Accent6 2 3 3" xfId="4363"/>
    <cellStyle name="20% - Accent6 2 4" xfId="2855"/>
    <cellStyle name="20% - Accent6 3" xfId="172"/>
    <cellStyle name="20% - Accent6 3 2" xfId="1756"/>
    <cellStyle name="20% - Accent6 3 2 2" xfId="3846"/>
    <cellStyle name="20% - Accent6 3 2 3" xfId="4101"/>
    <cellStyle name="20% - Accent6 3 2 4" xfId="3464"/>
    <cellStyle name="20% - Accent6 3 3" xfId="3442"/>
    <cellStyle name="20% - Accent6 3 4" xfId="3381"/>
    <cellStyle name="20% - Accent6 3 5" xfId="3749"/>
    <cellStyle name="20% - Accent6 3 6" xfId="8476"/>
    <cellStyle name="20% - Accent6 4" xfId="4362"/>
    <cellStyle name="20% - Accent6_DAILY FLOWS &lt;=3M (FSA047)" xfId="173"/>
    <cellStyle name="20% - Colore 1" xfId="2673"/>
    <cellStyle name="20% - Colore 2" xfId="2884"/>
    <cellStyle name="20% - Colore 3" xfId="2843"/>
    <cellStyle name="20% - Colore 4" xfId="2602"/>
    <cellStyle name="20% - Colore 5" xfId="2849"/>
    <cellStyle name="20% - Colore 6" xfId="2814"/>
    <cellStyle name="20% - Énfasis1" xfId="22" builtinId="30" customBuiltin="1"/>
    <cellStyle name="20% - Énfasis1 2" xfId="174"/>
    <cellStyle name="20% - Énfasis1 2 2" xfId="175"/>
    <cellStyle name="20% - Énfasis1 2 2 2" xfId="176"/>
    <cellStyle name="20% - Énfasis1 2 2 2 2" xfId="1757"/>
    <cellStyle name="20% - Énfasis1 2 2 2 3" xfId="3748"/>
    <cellStyle name="20% - Énfasis1 2 2 2 4" xfId="8477"/>
    <cellStyle name="20% - Énfasis1 2 2 3" xfId="4365"/>
    <cellStyle name="20% - Énfasis1 2 3" xfId="177"/>
    <cellStyle name="20% - Énfasis1 2 3 2" xfId="1758"/>
    <cellStyle name="20% - Énfasis1 2 3 3" xfId="3747"/>
    <cellStyle name="20% - Énfasis1 2 3 4" xfId="4248"/>
    <cellStyle name="20% - Énfasis1 2 3 5" xfId="4183"/>
    <cellStyle name="20% - Énfasis1 2 3 6" xfId="8478"/>
    <cellStyle name="20% - Énfasis1 2 4" xfId="4364"/>
    <cellStyle name="20% - Énfasis1 3" xfId="178"/>
    <cellStyle name="20% - Énfasis1 3 2" xfId="179"/>
    <cellStyle name="20% - Énfasis1 3 2 2" xfId="1759"/>
    <cellStyle name="20% - Énfasis1 3 2 3" xfId="3746"/>
    <cellStyle name="20% - Énfasis1 3 2 4" xfId="8479"/>
    <cellStyle name="20% - Énfasis1 3 3" xfId="4366"/>
    <cellStyle name="20% - Énfasis1 4" xfId="180"/>
    <cellStyle name="20% - Énfasis1 4 2" xfId="181"/>
    <cellStyle name="20% - Énfasis1 4 2 2" xfId="1760"/>
    <cellStyle name="20% - Énfasis1 4 2 3" xfId="3745"/>
    <cellStyle name="20% - Énfasis1 4 2 4" xfId="8480"/>
    <cellStyle name="20% - Énfasis1 4 3" xfId="4005"/>
    <cellStyle name="20% - Énfasis1 4 4" xfId="3959"/>
    <cellStyle name="20% - Énfasis1 5" xfId="182"/>
    <cellStyle name="20% - Énfasis2" xfId="26" builtinId="34" customBuiltin="1"/>
    <cellStyle name="20% - Énfasis2 2" xfId="183"/>
    <cellStyle name="20% - Énfasis2 2 2" xfId="184"/>
    <cellStyle name="20% - Énfasis2 2 2 2" xfId="185"/>
    <cellStyle name="20% - Énfasis2 2 2 2 2" xfId="1761"/>
    <cellStyle name="20% - Énfasis2 2 2 2 3" xfId="3744"/>
    <cellStyle name="20% - Énfasis2 2 2 2 4" xfId="8481"/>
    <cellStyle name="20% - Énfasis2 2 2 3" xfId="4368"/>
    <cellStyle name="20% - Énfasis2 2 3" xfId="186"/>
    <cellStyle name="20% - Énfasis2 2 3 2" xfId="1762"/>
    <cellStyle name="20% - Énfasis2 2 3 3" xfId="3743"/>
    <cellStyle name="20% - Énfasis2 2 3 4" xfId="4249"/>
    <cellStyle name="20% - Énfasis2 2 3 5" xfId="4184"/>
    <cellStyle name="20% - Énfasis2 2 3 6" xfId="8482"/>
    <cellStyle name="20% - Énfasis2 2 4" xfId="4367"/>
    <cellStyle name="20% - Énfasis2 3" xfId="187"/>
    <cellStyle name="20% - Énfasis2 3 2" xfId="188"/>
    <cellStyle name="20% - Énfasis2 3 2 2" xfId="1763"/>
    <cellStyle name="20% - Énfasis2 3 2 3" xfId="3742"/>
    <cellStyle name="20% - Énfasis2 3 2 4" xfId="8483"/>
    <cellStyle name="20% - Énfasis2 3 3" xfId="4369"/>
    <cellStyle name="20% - Énfasis2 4" xfId="189"/>
    <cellStyle name="20% - Énfasis2 4 2" xfId="190"/>
    <cellStyle name="20% - Énfasis2 4 2 2" xfId="1764"/>
    <cellStyle name="20% - Énfasis2 4 2 3" xfId="3741"/>
    <cellStyle name="20% - Énfasis2 4 2 4" xfId="8484"/>
    <cellStyle name="20% - Énfasis2 4 3" xfId="4042"/>
    <cellStyle name="20% - Énfasis2 4 4" xfId="3885"/>
    <cellStyle name="20% - Énfasis2 5" xfId="191"/>
    <cellStyle name="20% - Énfasis3" xfId="30" builtinId="38" customBuiltin="1"/>
    <cellStyle name="20% - Énfasis3 2" xfId="192"/>
    <cellStyle name="20% - Énfasis3 2 2" xfId="193"/>
    <cellStyle name="20% - Énfasis3 2 2 2" xfId="194"/>
    <cellStyle name="20% - Énfasis3 2 2 2 2" xfId="1765"/>
    <cellStyle name="20% - Énfasis3 2 2 2 3" xfId="3740"/>
    <cellStyle name="20% - Énfasis3 2 2 2 4" xfId="8485"/>
    <cellStyle name="20% - Énfasis3 2 2 3" xfId="4371"/>
    <cellStyle name="20% - Énfasis3 2 3" xfId="195"/>
    <cellStyle name="20% - Énfasis3 2 3 2" xfId="1766"/>
    <cellStyle name="20% - Énfasis3 2 3 3" xfId="3739"/>
    <cellStyle name="20% - Énfasis3 2 3 4" xfId="4250"/>
    <cellStyle name="20% - Énfasis3 2 3 5" xfId="4185"/>
    <cellStyle name="20% - Énfasis3 2 3 6" xfId="8486"/>
    <cellStyle name="20% - Énfasis3 2 4" xfId="4370"/>
    <cellStyle name="20% - Énfasis3 3" xfId="196"/>
    <cellStyle name="20% - Énfasis3 3 2" xfId="197"/>
    <cellStyle name="20% - Énfasis3 3 2 2" xfId="1767"/>
    <cellStyle name="20% - Énfasis3 3 2 3" xfId="3738"/>
    <cellStyle name="20% - Énfasis3 3 2 4" xfId="8487"/>
    <cellStyle name="20% - Énfasis3 3 3" xfId="4372"/>
    <cellStyle name="20% - Énfasis3 4" xfId="198"/>
    <cellStyle name="20% - Énfasis3 4 2" xfId="199"/>
    <cellStyle name="20% - Énfasis3 4 2 2" xfId="1768"/>
    <cellStyle name="20% - Énfasis3 4 2 3" xfId="3737"/>
    <cellStyle name="20% - Énfasis3 4 2 4" xfId="8488"/>
    <cellStyle name="20% - Énfasis3 4 3" xfId="4043"/>
    <cellStyle name="20% - Énfasis3 4 4" xfId="3960"/>
    <cellStyle name="20% - Énfasis3 5" xfId="200"/>
    <cellStyle name="20% - Énfasis4" xfId="34" builtinId="42" customBuiltin="1"/>
    <cellStyle name="20% - Énfasis4 2" xfId="201"/>
    <cellStyle name="20% - Énfasis4 2 2" xfId="202"/>
    <cellStyle name="20% - Énfasis4 2 2 2" xfId="203"/>
    <cellStyle name="20% - Énfasis4 2 2 2 2" xfId="1769"/>
    <cellStyle name="20% - Énfasis4 2 2 2 3" xfId="3736"/>
    <cellStyle name="20% - Énfasis4 2 2 2 4" xfId="8489"/>
    <cellStyle name="20% - Énfasis4 2 2 3" xfId="4374"/>
    <cellStyle name="20% - Énfasis4 2 3" xfId="204"/>
    <cellStyle name="20% - Énfasis4 2 3 2" xfId="1770"/>
    <cellStyle name="20% - Énfasis4 2 3 3" xfId="3735"/>
    <cellStyle name="20% - Énfasis4 2 3 4" xfId="4251"/>
    <cellStyle name="20% - Énfasis4 2 3 5" xfId="4186"/>
    <cellStyle name="20% - Énfasis4 2 3 6" xfId="8490"/>
    <cellStyle name="20% - Énfasis4 2 4" xfId="4373"/>
    <cellStyle name="20% - Énfasis4 3" xfId="205"/>
    <cellStyle name="20% - Énfasis4 3 2" xfId="206"/>
    <cellStyle name="20% - Énfasis4 3 2 2" xfId="1771"/>
    <cellStyle name="20% - Énfasis4 3 2 3" xfId="3734"/>
    <cellStyle name="20% - Énfasis4 3 2 4" xfId="8491"/>
    <cellStyle name="20% - Énfasis4 3 3" xfId="4375"/>
    <cellStyle name="20% - Énfasis4 4" xfId="207"/>
    <cellStyle name="20% - Énfasis4 4 2" xfId="208"/>
    <cellStyle name="20% - Énfasis4 4 2 2" xfId="1772"/>
    <cellStyle name="20% - Énfasis4 4 2 3" xfId="3626"/>
    <cellStyle name="20% - Énfasis4 4 2 4" xfId="8492"/>
    <cellStyle name="20% - Énfasis4 4 3" xfId="4044"/>
    <cellStyle name="20% - Énfasis4 4 4" xfId="3961"/>
    <cellStyle name="20% - Énfasis4 5" xfId="209"/>
    <cellStyle name="20% - Énfasis5" xfId="38" builtinId="46" customBuiltin="1"/>
    <cellStyle name="20% - Énfasis5 2" xfId="210"/>
    <cellStyle name="20% - Énfasis5 2 2" xfId="211"/>
    <cellStyle name="20% - Énfasis5 2 2 2" xfId="212"/>
    <cellStyle name="20% - Énfasis5 2 2 2 2" xfId="1773"/>
    <cellStyle name="20% - Énfasis5 2 2 2 3" xfId="3733"/>
    <cellStyle name="20% - Énfasis5 2 2 2 4" xfId="8493"/>
    <cellStyle name="20% - Énfasis5 2 2 3" xfId="4377"/>
    <cellStyle name="20% - Énfasis5 2 3" xfId="213"/>
    <cellStyle name="20% - Énfasis5 2 3 2" xfId="1774"/>
    <cellStyle name="20% - Énfasis5 2 3 3" xfId="3732"/>
    <cellStyle name="20% - Énfasis5 2 3 4" xfId="4252"/>
    <cellStyle name="20% - Énfasis5 2 3 5" xfId="4187"/>
    <cellStyle name="20% - Énfasis5 2 3 6" xfId="8494"/>
    <cellStyle name="20% - Énfasis5 2 4" xfId="4376"/>
    <cellStyle name="20% - Énfasis5 3" xfId="214"/>
    <cellStyle name="20% - Énfasis5 3 2" xfId="215"/>
    <cellStyle name="20% - Énfasis5 3 2 2" xfId="1775"/>
    <cellStyle name="20% - Énfasis5 3 2 3" xfId="3731"/>
    <cellStyle name="20% - Énfasis5 3 2 4" xfId="8495"/>
    <cellStyle name="20% - Énfasis5 3 3" xfId="4378"/>
    <cellStyle name="20% - Énfasis5 4" xfId="216"/>
    <cellStyle name="20% - Énfasis5 4 2" xfId="217"/>
    <cellStyle name="20% - Énfasis5 4 2 2" xfId="1776"/>
    <cellStyle name="20% - Énfasis5 4 2 3" xfId="3625"/>
    <cellStyle name="20% - Énfasis5 4 2 4" xfId="8496"/>
    <cellStyle name="20% - Énfasis5 4 3" xfId="4045"/>
    <cellStyle name="20% - Énfasis5 4 4" xfId="3886"/>
    <cellStyle name="20% - Énfasis5 5" xfId="218"/>
    <cellStyle name="20% - Énfasis6" xfId="42" builtinId="50" customBuiltin="1"/>
    <cellStyle name="20% - Énfasis6 2" xfId="219"/>
    <cellStyle name="20% - Énfasis6 2 2" xfId="220"/>
    <cellStyle name="20% - Énfasis6 2 2 2" xfId="221"/>
    <cellStyle name="20% - Énfasis6 2 2 2 2" xfId="1777"/>
    <cellStyle name="20% - Énfasis6 2 2 2 3" xfId="3730"/>
    <cellStyle name="20% - Énfasis6 2 2 2 4" xfId="8497"/>
    <cellStyle name="20% - Énfasis6 2 2 3" xfId="4380"/>
    <cellStyle name="20% - Énfasis6 2 3" xfId="222"/>
    <cellStyle name="20% - Énfasis6 2 3 2" xfId="1778"/>
    <cellStyle name="20% - Énfasis6 2 3 3" xfId="3624"/>
    <cellStyle name="20% - Énfasis6 2 3 4" xfId="4253"/>
    <cellStyle name="20% - Énfasis6 2 3 5" xfId="4188"/>
    <cellStyle name="20% - Énfasis6 2 3 6" xfId="8498"/>
    <cellStyle name="20% - Énfasis6 2 4" xfId="4379"/>
    <cellStyle name="20% - Énfasis6 3" xfId="223"/>
    <cellStyle name="20% - Énfasis6 3 2" xfId="224"/>
    <cellStyle name="20% - Énfasis6 3 2 2" xfId="1779"/>
    <cellStyle name="20% - Énfasis6 3 2 3" xfId="3729"/>
    <cellStyle name="20% - Énfasis6 3 2 4" xfId="8499"/>
    <cellStyle name="20% - Énfasis6 3 3" xfId="4381"/>
    <cellStyle name="20% - Énfasis6 4" xfId="225"/>
    <cellStyle name="20% - Énfasis6 4 2" xfId="226"/>
    <cellStyle name="20% - Énfasis6 4 2 2" xfId="1780"/>
    <cellStyle name="20% - Énfasis6 4 2 3" xfId="3728"/>
    <cellStyle name="20% - Énfasis6 4 2 4" xfId="8500"/>
    <cellStyle name="20% - Énfasis6 4 3" xfId="4006"/>
    <cellStyle name="20% - Énfasis6 4 4" xfId="3887"/>
    <cellStyle name="20% - Énfasis6 5" xfId="227"/>
    <cellStyle name="40% - Accent1" xfId="228"/>
    <cellStyle name="40% - Accent1 2" xfId="229"/>
    <cellStyle name="40% - Accent1 2 2" xfId="230"/>
    <cellStyle name="40% - Accent1 2 2 2" xfId="1781"/>
    <cellStyle name="40% - Accent1 2 2 3" xfId="3727"/>
    <cellStyle name="40% - Accent1 2 2 4" xfId="8501"/>
    <cellStyle name="40% - Accent1 2 3" xfId="2934"/>
    <cellStyle name="40% - Accent1 2 3 2" xfId="4625"/>
    <cellStyle name="40% - Accent1 2 3 3" xfId="4383"/>
    <cellStyle name="40% - Accent1 2 4" xfId="2797"/>
    <cellStyle name="40% - Accent1 3" xfId="231"/>
    <cellStyle name="40% - Accent1 3 2" xfId="1782"/>
    <cellStyle name="40% - Accent1 3 2 2" xfId="3847"/>
    <cellStyle name="40% - Accent1 3 2 3" xfId="4102"/>
    <cellStyle name="40% - Accent1 3 2 4" xfId="3465"/>
    <cellStyle name="40% - Accent1 3 3" xfId="3443"/>
    <cellStyle name="40% - Accent1 3 4" xfId="3372"/>
    <cellStyle name="40% - Accent1 3 5" xfId="3726"/>
    <cellStyle name="40% - Accent1 3 6" xfId="8502"/>
    <cellStyle name="40% - Accent1 4" xfId="4382"/>
    <cellStyle name="40% - Accent1_DAILY FLOWS &lt;=3M (FSA047)" xfId="232"/>
    <cellStyle name="40% - Accent2" xfId="233"/>
    <cellStyle name="40% - Accent2 2" xfId="234"/>
    <cellStyle name="40% - Accent2 2 2" xfId="235"/>
    <cellStyle name="40% - Accent2 2 2 2" xfId="1783"/>
    <cellStyle name="40% - Accent2 2 2 3" xfId="3725"/>
    <cellStyle name="40% - Accent2 2 2 4" xfId="8503"/>
    <cellStyle name="40% - Accent2 2 3" xfId="2961"/>
    <cellStyle name="40% - Accent2 2 3 2" xfId="4629"/>
    <cellStyle name="40% - Accent2 2 3 3" xfId="4385"/>
    <cellStyle name="40% - Accent2 2 4" xfId="2603"/>
    <cellStyle name="40% - Accent2 3" xfId="236"/>
    <cellStyle name="40% - Accent2 3 2" xfId="1784"/>
    <cellStyle name="40% - Accent2 3 2 2" xfId="3848"/>
    <cellStyle name="40% - Accent2 3 2 3" xfId="4103"/>
    <cellStyle name="40% - Accent2 3 2 4" xfId="3466"/>
    <cellStyle name="40% - Accent2 3 3" xfId="3444"/>
    <cellStyle name="40% - Accent2 3 4" xfId="3386"/>
    <cellStyle name="40% - Accent2 3 5" xfId="3635"/>
    <cellStyle name="40% - Accent2 3 6" xfId="8504"/>
    <cellStyle name="40% - Accent2 4" xfId="4384"/>
    <cellStyle name="40% - Accent2_DAILY FLOWS &lt;=3M (FSA047)" xfId="237"/>
    <cellStyle name="40% - Accent3" xfId="238"/>
    <cellStyle name="40% - Accent3 2" xfId="239"/>
    <cellStyle name="40% - Accent3 2 2" xfId="240"/>
    <cellStyle name="40% - Accent3 2 2 2" xfId="1785"/>
    <cellStyle name="40% - Accent3 2 2 3" xfId="3761"/>
    <cellStyle name="40% - Accent3 2 2 4" xfId="8505"/>
    <cellStyle name="40% - Accent3 2 3" xfId="2936"/>
    <cellStyle name="40% - Accent3 2 3 2" xfId="4626"/>
    <cellStyle name="40% - Accent3 2 3 3" xfId="4387"/>
    <cellStyle name="40% - Accent3 2 4" xfId="2935"/>
    <cellStyle name="40% - Accent3 3" xfId="241"/>
    <cellStyle name="40% - Accent3 3 2" xfId="1786"/>
    <cellStyle name="40% - Accent3 3 2 2" xfId="3849"/>
    <cellStyle name="40% - Accent3 3 2 3" xfId="4104"/>
    <cellStyle name="40% - Accent3 3 2 4" xfId="3467"/>
    <cellStyle name="40% - Accent3 3 3" xfId="3445"/>
    <cellStyle name="40% - Accent3 3 4" xfId="3388"/>
    <cellStyle name="40% - Accent3 3 5" xfId="3623"/>
    <cellStyle name="40% - Accent3 3 6" xfId="8506"/>
    <cellStyle name="40% - Accent3 4" xfId="4386"/>
    <cellStyle name="40% - Accent3_DAILY FLOWS &lt;=3M (FSA047)" xfId="242"/>
    <cellStyle name="40% - Accent4" xfId="243"/>
    <cellStyle name="40% - Accent4 2" xfId="244"/>
    <cellStyle name="40% - Accent4 2 2" xfId="245"/>
    <cellStyle name="40% - Accent4 2 2 2" xfId="1787"/>
    <cellStyle name="40% - Accent4 2 2 3" xfId="3622"/>
    <cellStyle name="40% - Accent4 2 2 4" xfId="8507"/>
    <cellStyle name="40% - Accent4 2 3" xfId="2619"/>
    <cellStyle name="40% - Accent4 2 3 2" xfId="4589"/>
    <cellStyle name="40% - Accent4 2 3 3" xfId="4389"/>
    <cellStyle name="40% - Accent4 2 4" xfId="2766"/>
    <cellStyle name="40% - Accent4 3" xfId="246"/>
    <cellStyle name="40% - Accent4 3 2" xfId="1788"/>
    <cellStyle name="40% - Accent4 3 2 2" xfId="3850"/>
    <cellStyle name="40% - Accent4 3 2 3" xfId="4105"/>
    <cellStyle name="40% - Accent4 3 2 4" xfId="3468"/>
    <cellStyle name="40% - Accent4 3 3" xfId="3446"/>
    <cellStyle name="40% - Accent4 3 4" xfId="3389"/>
    <cellStyle name="40% - Accent4 3 5" xfId="3760"/>
    <cellStyle name="40% - Accent4 3 6" xfId="8508"/>
    <cellStyle name="40% - Accent4 4" xfId="4388"/>
    <cellStyle name="40% - Accent4_DAILY FLOWS &lt;=3M (FSA047)" xfId="247"/>
    <cellStyle name="40% - Accent5" xfId="248"/>
    <cellStyle name="40% - Accent5 2" xfId="249"/>
    <cellStyle name="40% - Accent5 2 2" xfId="250"/>
    <cellStyle name="40% - Accent5 2 2 2" xfId="1789"/>
    <cellStyle name="40% - Accent5 2 2 3" xfId="3724"/>
    <cellStyle name="40% - Accent5 2 2 4" xfId="8509"/>
    <cellStyle name="40% - Accent5 2 3" xfId="2538"/>
    <cellStyle name="40% - Accent5 2 3 2" xfId="4584"/>
    <cellStyle name="40% - Accent5 2 3 3" xfId="4391"/>
    <cellStyle name="40% - Accent5 2 4" xfId="2769"/>
    <cellStyle name="40% - Accent5 3" xfId="251"/>
    <cellStyle name="40% - Accent5 3 2" xfId="1790"/>
    <cellStyle name="40% - Accent5 3 2 2" xfId="3851"/>
    <cellStyle name="40% - Accent5 3 2 3" xfId="4106"/>
    <cellStyle name="40% - Accent5 3 2 4" xfId="3469"/>
    <cellStyle name="40% - Accent5 3 3" xfId="3447"/>
    <cellStyle name="40% - Accent5 3 4" xfId="3390"/>
    <cellStyle name="40% - Accent5 3 5" xfId="3640"/>
    <cellStyle name="40% - Accent5 3 6" xfId="8510"/>
    <cellStyle name="40% - Accent5 4" xfId="4390"/>
    <cellStyle name="40% - Accent5_DAILY FLOWS &lt;=3M (FSA047)" xfId="252"/>
    <cellStyle name="40% - Accent6" xfId="253"/>
    <cellStyle name="40% - Accent6 2" xfId="254"/>
    <cellStyle name="40% - Accent6 2 2" xfId="255"/>
    <cellStyle name="40% - Accent6 2 2 2" xfId="1791"/>
    <cellStyle name="40% - Accent6 2 2 3" xfId="3588"/>
    <cellStyle name="40% - Accent6 2 2 4" xfId="8511"/>
    <cellStyle name="40% - Accent6 2 3" xfId="2635"/>
    <cellStyle name="40% - Accent6 2 3 2" xfId="4591"/>
    <cellStyle name="40% - Accent6 2 3 3" xfId="4393"/>
    <cellStyle name="40% - Accent6 2 4" xfId="2594"/>
    <cellStyle name="40% - Accent6 3" xfId="256"/>
    <cellStyle name="40% - Accent6 3 2" xfId="1792"/>
    <cellStyle name="40% - Accent6 3 2 2" xfId="3852"/>
    <cellStyle name="40% - Accent6 3 2 3" xfId="4107"/>
    <cellStyle name="40% - Accent6 3 2 4" xfId="3470"/>
    <cellStyle name="40% - Accent6 3 3" xfId="3448"/>
    <cellStyle name="40% - Accent6 3 4" xfId="3391"/>
    <cellStyle name="40% - Accent6 3 5" xfId="3583"/>
    <cellStyle name="40% - Accent6 3 6" xfId="8512"/>
    <cellStyle name="40% - Accent6 4" xfId="4392"/>
    <cellStyle name="40% - Accent6_DAILY FLOWS &lt;=3M (FSA047)" xfId="257"/>
    <cellStyle name="40% - Colore 1" xfId="2674"/>
    <cellStyle name="40% - Colore 2" xfId="2937"/>
    <cellStyle name="40% - Colore 3" xfId="2875"/>
    <cellStyle name="40% - Colore 4" xfId="2770"/>
    <cellStyle name="40% - Colore 5" xfId="2938"/>
    <cellStyle name="40% - Colore 6" xfId="2885"/>
    <cellStyle name="40% - Énfasis1" xfId="23" builtinId="31" customBuiltin="1"/>
    <cellStyle name="40% - Énfasis1 2" xfId="258"/>
    <cellStyle name="40% - Énfasis1 2 2" xfId="259"/>
    <cellStyle name="40% - Énfasis1 2 2 2" xfId="260"/>
    <cellStyle name="40% - Énfasis1 2 2 2 2" xfId="1793"/>
    <cellStyle name="40% - Énfasis1 2 2 2 3" xfId="3723"/>
    <cellStyle name="40% - Énfasis1 2 2 2 4" xfId="8513"/>
    <cellStyle name="40% - Énfasis1 2 2 3" xfId="4395"/>
    <cellStyle name="40% - Énfasis1 2 3" xfId="261"/>
    <cellStyle name="40% - Énfasis1 2 3 2" xfId="1794"/>
    <cellStyle name="40% - Énfasis1 2 3 3" xfId="3722"/>
    <cellStyle name="40% - Énfasis1 2 3 4" xfId="4254"/>
    <cellStyle name="40% - Énfasis1 2 3 5" xfId="4189"/>
    <cellStyle name="40% - Énfasis1 2 3 6" xfId="8514"/>
    <cellStyle name="40% - Énfasis1 2 4" xfId="4394"/>
    <cellStyle name="40% - Énfasis1 3" xfId="262"/>
    <cellStyle name="40% - Énfasis1 3 2" xfId="263"/>
    <cellStyle name="40% - Énfasis1 3 2 2" xfId="1795"/>
    <cellStyle name="40% - Énfasis1 3 2 3" xfId="3721"/>
    <cellStyle name="40% - Énfasis1 3 2 4" xfId="8515"/>
    <cellStyle name="40% - Énfasis1 3 3" xfId="4396"/>
    <cellStyle name="40% - Énfasis1 4" xfId="264"/>
    <cellStyle name="40% - Énfasis1 4 2" xfId="265"/>
    <cellStyle name="40% - Énfasis1 4 2 2" xfId="1796"/>
    <cellStyle name="40% - Énfasis1 4 2 3" xfId="3720"/>
    <cellStyle name="40% - Énfasis1 4 2 4" xfId="8516"/>
    <cellStyle name="40% - Énfasis1 4 3" xfId="3911"/>
    <cellStyle name="40% - Énfasis1 4 4" xfId="3871"/>
    <cellStyle name="40% - Énfasis1 5" xfId="266"/>
    <cellStyle name="40% - Énfasis2" xfId="27" builtinId="35" customBuiltin="1"/>
    <cellStyle name="40% - Énfasis2 2" xfId="267"/>
    <cellStyle name="40% - Énfasis2 2 2" xfId="268"/>
    <cellStyle name="40% - Énfasis2 2 2 2" xfId="269"/>
    <cellStyle name="40% - Énfasis2 2 2 2 2" xfId="1797"/>
    <cellStyle name="40% - Énfasis2 2 2 2 3" xfId="3719"/>
    <cellStyle name="40% - Énfasis2 2 2 2 4" xfId="8517"/>
    <cellStyle name="40% - Énfasis2 2 2 3" xfId="4398"/>
    <cellStyle name="40% - Énfasis2 2 3" xfId="270"/>
    <cellStyle name="40% - Énfasis2 2 3 2" xfId="1798"/>
    <cellStyle name="40% - Énfasis2 2 3 3" xfId="3718"/>
    <cellStyle name="40% - Énfasis2 2 3 4" xfId="4255"/>
    <cellStyle name="40% - Énfasis2 2 3 5" xfId="4190"/>
    <cellStyle name="40% - Énfasis2 2 3 6" xfId="8518"/>
    <cellStyle name="40% - Énfasis2 2 4" xfId="4397"/>
    <cellStyle name="40% - Énfasis2 3" xfId="271"/>
    <cellStyle name="40% - Énfasis2 3 2" xfId="272"/>
    <cellStyle name="40% - Énfasis2 3 2 2" xfId="1799"/>
    <cellStyle name="40% - Énfasis2 3 2 3" xfId="3717"/>
    <cellStyle name="40% - Énfasis2 3 2 4" xfId="8519"/>
    <cellStyle name="40% - Énfasis2 3 3" xfId="4399"/>
    <cellStyle name="40% - Énfasis2 4" xfId="273"/>
    <cellStyle name="40% - Énfasis2 4 2" xfId="274"/>
    <cellStyle name="40% - Énfasis2 4 2 2" xfId="1800"/>
    <cellStyle name="40% - Énfasis2 4 2 3" xfId="3621"/>
    <cellStyle name="40% - Énfasis2 4 2 4" xfId="8520"/>
    <cellStyle name="40% - Énfasis2 4 3" xfId="3912"/>
    <cellStyle name="40% - Énfasis2 4 4" xfId="4066"/>
    <cellStyle name="40% - Énfasis2 5" xfId="275"/>
    <cellStyle name="40% - Énfasis3" xfId="31" builtinId="39" customBuiltin="1"/>
    <cellStyle name="40% - Énfasis3 2" xfId="276"/>
    <cellStyle name="40% - Énfasis3 2 2" xfId="277"/>
    <cellStyle name="40% - Énfasis3 2 2 2" xfId="278"/>
    <cellStyle name="40% - Énfasis3 2 2 2 2" xfId="1801"/>
    <cellStyle name="40% - Énfasis3 2 2 2 3" xfId="3620"/>
    <cellStyle name="40% - Énfasis3 2 2 2 4" xfId="8521"/>
    <cellStyle name="40% - Énfasis3 2 2 3" xfId="4401"/>
    <cellStyle name="40% - Énfasis3 2 3" xfId="279"/>
    <cellStyle name="40% - Énfasis3 2 3 2" xfId="1802"/>
    <cellStyle name="40% - Énfasis3 2 3 3" xfId="3716"/>
    <cellStyle name="40% - Énfasis3 2 3 4" xfId="4256"/>
    <cellStyle name="40% - Énfasis3 2 3 5" xfId="4191"/>
    <cellStyle name="40% - Énfasis3 2 3 6" xfId="8522"/>
    <cellStyle name="40% - Énfasis3 2 4" xfId="4400"/>
    <cellStyle name="40% - Énfasis3 3" xfId="280"/>
    <cellStyle name="40% - Énfasis3 3 2" xfId="281"/>
    <cellStyle name="40% - Énfasis3 3 2 2" xfId="1803"/>
    <cellStyle name="40% - Énfasis3 3 2 3" xfId="3715"/>
    <cellStyle name="40% - Énfasis3 3 2 4" xfId="8523"/>
    <cellStyle name="40% - Énfasis3 3 3" xfId="4402"/>
    <cellStyle name="40% - Énfasis3 4" xfId="282"/>
    <cellStyle name="40% - Énfasis3 4 2" xfId="283"/>
    <cellStyle name="40% - Énfasis3 4 2 2" xfId="1804"/>
    <cellStyle name="40% - Énfasis3 4 2 3" xfId="3714"/>
    <cellStyle name="40% - Énfasis3 4 2 4" xfId="8524"/>
    <cellStyle name="40% - Énfasis3 4 3" xfId="3913"/>
    <cellStyle name="40% - Énfasis3 4 4" xfId="3874"/>
    <cellStyle name="40% - Énfasis3 5" xfId="284"/>
    <cellStyle name="40% - Énfasis4" xfId="35" builtinId="43" customBuiltin="1"/>
    <cellStyle name="40% - Énfasis4 2" xfId="285"/>
    <cellStyle name="40% - Énfasis4 2 2" xfId="286"/>
    <cellStyle name="40% - Énfasis4 2 2 2" xfId="287"/>
    <cellStyle name="40% - Énfasis4 2 2 2 2" xfId="1805"/>
    <cellStyle name="40% - Énfasis4 2 2 2 3" xfId="3713"/>
    <cellStyle name="40% - Énfasis4 2 2 2 4" xfId="8525"/>
    <cellStyle name="40% - Énfasis4 2 2 3" xfId="4404"/>
    <cellStyle name="40% - Énfasis4 2 3" xfId="288"/>
    <cellStyle name="40% - Énfasis4 2 3 2" xfId="1806"/>
    <cellStyle name="40% - Énfasis4 2 3 3" xfId="3619"/>
    <cellStyle name="40% - Énfasis4 2 3 4" xfId="4257"/>
    <cellStyle name="40% - Énfasis4 2 3 5" xfId="4192"/>
    <cellStyle name="40% - Énfasis4 2 3 6" xfId="8526"/>
    <cellStyle name="40% - Énfasis4 2 4" xfId="4403"/>
    <cellStyle name="40% - Énfasis4 3" xfId="289"/>
    <cellStyle name="40% - Énfasis4 3 2" xfId="290"/>
    <cellStyle name="40% - Énfasis4 3 2 2" xfId="1807"/>
    <cellStyle name="40% - Énfasis4 3 2 3" xfId="3712"/>
    <cellStyle name="40% - Énfasis4 3 2 4" xfId="8527"/>
    <cellStyle name="40% - Énfasis4 3 3" xfId="4405"/>
    <cellStyle name="40% - Énfasis4 4" xfId="291"/>
    <cellStyle name="40% - Énfasis4 4 2" xfId="292"/>
    <cellStyle name="40% - Énfasis4 4 2 2" xfId="1808"/>
    <cellStyle name="40% - Énfasis4 4 2 3" xfId="3618"/>
    <cellStyle name="40% - Énfasis4 4 2 4" xfId="8528"/>
    <cellStyle name="40% - Énfasis4 4 3" xfId="4046"/>
    <cellStyle name="40% - Énfasis4 4 4" xfId="3963"/>
    <cellStyle name="40% - Énfasis4 5" xfId="293"/>
    <cellStyle name="40% - Énfasis5" xfId="39" builtinId="47" customBuiltin="1"/>
    <cellStyle name="40% - Énfasis5 2" xfId="294"/>
    <cellStyle name="40% - Énfasis5 2 2" xfId="295"/>
    <cellStyle name="40% - Énfasis5 2 2 2" xfId="296"/>
    <cellStyle name="40% - Énfasis5 2 2 2 2" xfId="1809"/>
    <cellStyle name="40% - Énfasis5 2 2 2 3" xfId="3644"/>
    <cellStyle name="40% - Énfasis5 2 2 2 4" xfId="8529"/>
    <cellStyle name="40% - Énfasis5 2 2 3" xfId="4407"/>
    <cellStyle name="40% - Énfasis5 2 3" xfId="297"/>
    <cellStyle name="40% - Énfasis5 2 3 2" xfId="1810"/>
    <cellStyle name="40% - Énfasis5 2 3 3" xfId="3711"/>
    <cellStyle name="40% - Énfasis5 2 3 4" xfId="4258"/>
    <cellStyle name="40% - Énfasis5 2 3 5" xfId="4193"/>
    <cellStyle name="40% - Énfasis5 2 3 6" xfId="8530"/>
    <cellStyle name="40% - Énfasis5 2 4" xfId="4406"/>
    <cellStyle name="40% - Énfasis5 3" xfId="298"/>
    <cellStyle name="40% - Énfasis5 3 2" xfId="299"/>
    <cellStyle name="40% - Énfasis5 3 2 2" xfId="1811"/>
    <cellStyle name="40% - Énfasis5 3 2 3" xfId="3617"/>
    <cellStyle name="40% - Énfasis5 3 2 4" xfId="8531"/>
    <cellStyle name="40% - Énfasis5 3 3" xfId="4408"/>
    <cellStyle name="40% - Énfasis5 4" xfId="300"/>
    <cellStyle name="40% - Énfasis5 4 2" xfId="301"/>
    <cellStyle name="40% - Énfasis5 4 2 2" xfId="1812"/>
    <cellStyle name="40% - Énfasis5 4 2 3" xfId="3616"/>
    <cellStyle name="40% - Énfasis5 4 2 4" xfId="8532"/>
    <cellStyle name="40% - Énfasis5 4 3" xfId="4007"/>
    <cellStyle name="40% - Énfasis5 4 4" xfId="3888"/>
    <cellStyle name="40% - Énfasis5 5" xfId="302"/>
    <cellStyle name="40% - Énfasis6" xfId="43" builtinId="51" customBuiltin="1"/>
    <cellStyle name="40% - Énfasis6 2" xfId="303"/>
    <cellStyle name="40% - Énfasis6 2 2" xfId="304"/>
    <cellStyle name="40% - Énfasis6 2 2 2" xfId="305"/>
    <cellStyle name="40% - Énfasis6 2 2 2 2" xfId="1813"/>
    <cellStyle name="40% - Énfasis6 2 2 2 3" xfId="3710"/>
    <cellStyle name="40% - Énfasis6 2 2 2 4" xfId="8533"/>
    <cellStyle name="40% - Énfasis6 2 2 3" xfId="4410"/>
    <cellStyle name="40% - Énfasis6 2 3" xfId="306"/>
    <cellStyle name="40% - Énfasis6 2 3 2" xfId="1814"/>
    <cellStyle name="40% - Énfasis6 2 3 3" xfId="3709"/>
    <cellStyle name="40% - Énfasis6 2 3 4" xfId="4259"/>
    <cellStyle name="40% - Énfasis6 2 3 5" xfId="4194"/>
    <cellStyle name="40% - Énfasis6 2 3 6" xfId="8534"/>
    <cellStyle name="40% - Énfasis6 2 4" xfId="4409"/>
    <cellStyle name="40% - Énfasis6 3" xfId="307"/>
    <cellStyle name="40% - Énfasis6 3 2" xfId="308"/>
    <cellStyle name="40% - Énfasis6 3 2 2" xfId="1815"/>
    <cellStyle name="40% - Énfasis6 3 2 3" xfId="3708"/>
    <cellStyle name="40% - Énfasis6 3 2 4" xfId="8535"/>
    <cellStyle name="40% - Énfasis6 3 3" xfId="4411"/>
    <cellStyle name="40% - Énfasis6 4" xfId="309"/>
    <cellStyle name="40% - Énfasis6 4 2" xfId="310"/>
    <cellStyle name="40% - Énfasis6 4 2 2" xfId="1816"/>
    <cellStyle name="40% - Énfasis6 4 2 3" xfId="3707"/>
    <cellStyle name="40% - Énfasis6 4 2 4" xfId="8536"/>
    <cellStyle name="40% - Énfasis6 4 3" xfId="4008"/>
    <cellStyle name="40% - Énfasis6 4 4" xfId="3964"/>
    <cellStyle name="40% - Énfasis6 5" xfId="311"/>
    <cellStyle name="60% - Accent1" xfId="312"/>
    <cellStyle name="60% - Accent1 2" xfId="313"/>
    <cellStyle name="60% - Accent1 2 2" xfId="1818"/>
    <cellStyle name="60% - Accent1 2 2 2" xfId="3471"/>
    <cellStyle name="60% - Accent1 2 2 3" xfId="4310"/>
    <cellStyle name="60% - Accent1 2 3" xfId="1817"/>
    <cellStyle name="60% - Accent1 2 3 2" xfId="2597"/>
    <cellStyle name="60% - Accent1 2 3 2 2" xfId="4588"/>
    <cellStyle name="60% - Accent1 2 3 2 3" xfId="3551"/>
    <cellStyle name="60% - Accent1 2 3 2 4" xfId="5072"/>
    <cellStyle name="60% - Accent1 2 3 3" xfId="2925"/>
    <cellStyle name="60% - Accent1 2 4" xfId="3392"/>
    <cellStyle name="60% - Accent1 2 5" xfId="8537"/>
    <cellStyle name="60% - Accent1 3" xfId="4028"/>
    <cellStyle name="60% - Accent2" xfId="314"/>
    <cellStyle name="60% - Accent2 2" xfId="315"/>
    <cellStyle name="60% - Accent2 2 2" xfId="1820"/>
    <cellStyle name="60% - Accent2 2 2 2" xfId="3472"/>
    <cellStyle name="60% - Accent2 2 2 3" xfId="4311"/>
    <cellStyle name="60% - Accent2 2 3" xfId="1819"/>
    <cellStyle name="60% - Accent2 2 3 2" xfId="2790"/>
    <cellStyle name="60% - Accent2 2 3 2 2" xfId="4607"/>
    <cellStyle name="60% - Accent2 2 3 2 3" xfId="3550"/>
    <cellStyle name="60% - Accent2 2 3 2 4" xfId="5043"/>
    <cellStyle name="60% - Accent2 2 3 3" xfId="2771"/>
    <cellStyle name="60% - Accent2 2 4" xfId="3393"/>
    <cellStyle name="60% - Accent2 2 5" xfId="8538"/>
    <cellStyle name="60% - Accent2 3" xfId="4029"/>
    <cellStyle name="60% - Accent3" xfId="316"/>
    <cellStyle name="60% - Accent3 2" xfId="317"/>
    <cellStyle name="60% - Accent3 2 2" xfId="1822"/>
    <cellStyle name="60% - Accent3 2 2 2" xfId="3473"/>
    <cellStyle name="60% - Accent3 2 2 3" xfId="4312"/>
    <cellStyle name="60% - Accent3 2 3" xfId="1821"/>
    <cellStyle name="60% - Accent3 2 3 2" xfId="2939"/>
    <cellStyle name="60% - Accent3 2 3 2 2" xfId="4627"/>
    <cellStyle name="60% - Accent3 2 3 2 3" xfId="3549"/>
    <cellStyle name="60% - Accent3 2 3 2 4" xfId="5031"/>
    <cellStyle name="60% - Accent3 2 3 3" xfId="2800"/>
    <cellStyle name="60% - Accent3 2 4" xfId="3394"/>
    <cellStyle name="60% - Accent3 2 5" xfId="8539"/>
    <cellStyle name="60% - Accent3 3" xfId="3935"/>
    <cellStyle name="60% - Accent4" xfId="318"/>
    <cellStyle name="60% - Accent4 2" xfId="319"/>
    <cellStyle name="60% - Accent4 2 2" xfId="1824"/>
    <cellStyle name="60% - Accent4 2 2 2" xfId="3474"/>
    <cellStyle name="60% - Accent4 2 2 3" xfId="4313"/>
    <cellStyle name="60% - Accent4 2 3" xfId="1823"/>
    <cellStyle name="60% - Accent4 2 3 2" xfId="2792"/>
    <cellStyle name="60% - Accent4 2 3 2 2" xfId="4608"/>
    <cellStyle name="60% - Accent4 2 3 2 3" xfId="3548"/>
    <cellStyle name="60% - Accent4 2 3 2 4" xfId="5077"/>
    <cellStyle name="60% - Accent4 2 3 3" xfId="2809"/>
    <cellStyle name="60% - Accent4 2 4" xfId="3395"/>
    <cellStyle name="60% - Accent4 2 5" xfId="8540"/>
    <cellStyle name="60% - Accent4 3" xfId="3943"/>
    <cellStyle name="60% - Accent5" xfId="320"/>
    <cellStyle name="60% - Accent5 2" xfId="321"/>
    <cellStyle name="60% - Accent5 2 2" xfId="1827"/>
    <cellStyle name="60% - Accent5 2 2 2" xfId="3475"/>
    <cellStyle name="60% - Accent5 2 2 3" xfId="4314"/>
    <cellStyle name="60% - Accent5 2 3" xfId="1826"/>
    <cellStyle name="60% - Accent5 2 3 2" xfId="2926"/>
    <cellStyle name="60% - Accent5 2 3 2 2" xfId="4622"/>
    <cellStyle name="60% - Accent5 2 3 2 3" xfId="3547"/>
    <cellStyle name="60% - Accent5 2 3 2 4" xfId="5068"/>
    <cellStyle name="60% - Accent5 2 3 3" xfId="2963"/>
    <cellStyle name="60% - Accent5 2 4" xfId="3396"/>
    <cellStyle name="60% - Accent5 2 5" xfId="8542"/>
    <cellStyle name="60% - Accent5 3" xfId="3965"/>
    <cellStyle name="60% - Accent6" xfId="322"/>
    <cellStyle name="60% - Accent6 2" xfId="323"/>
    <cellStyle name="60% - Accent6 2 2" xfId="1829"/>
    <cellStyle name="60% - Accent6 2 2 2" xfId="3476"/>
    <cellStyle name="60% - Accent6 2 2 3" xfId="4315"/>
    <cellStyle name="60% - Accent6 2 3" xfId="1828"/>
    <cellStyle name="60% - Accent6 2 3 2" xfId="2962"/>
    <cellStyle name="60% - Accent6 2 3 2 2" xfId="4630"/>
    <cellStyle name="60% - Accent6 2 3 2 3" xfId="3546"/>
    <cellStyle name="60% - Accent6 2 3 2 4" xfId="5080"/>
    <cellStyle name="60% - Accent6 2 3 3" xfId="2946"/>
    <cellStyle name="60% - Accent6 2 4" xfId="3397"/>
    <cellStyle name="60% - Accent6 2 5" xfId="8543"/>
    <cellStyle name="60% - Accent6 3" xfId="4067"/>
    <cellStyle name="60% - Colore 1" xfId="2604"/>
    <cellStyle name="60% - Colore 2" xfId="2772"/>
    <cellStyle name="60% - Colore 3" xfId="2851"/>
    <cellStyle name="60% - Colore 4" xfId="2519"/>
    <cellStyle name="60% - Colore 5" xfId="2798"/>
    <cellStyle name="60% - Colore 6" xfId="2940"/>
    <cellStyle name="60% - Énfasis1" xfId="24" builtinId="32" customBuiltin="1"/>
    <cellStyle name="60% - Énfasis1 2" xfId="324"/>
    <cellStyle name="60% - Énfasis1 2 2" xfId="325"/>
    <cellStyle name="60% - Énfasis1 2 2 2" xfId="326"/>
    <cellStyle name="60% - Énfasis1 2 2 2 2" xfId="1830"/>
    <cellStyle name="60% - Énfasis1 2 2 2 3" xfId="3706"/>
    <cellStyle name="60% - Énfasis1 2 2 2 4" xfId="8544"/>
    <cellStyle name="60% - Énfasis1 2 2 3" xfId="4413"/>
    <cellStyle name="60% - Énfasis1 2 3" xfId="327"/>
    <cellStyle name="60% - Énfasis1 2 3 2" xfId="1831"/>
    <cellStyle name="60% - Énfasis1 2 3 3" xfId="3705"/>
    <cellStyle name="60% - Énfasis1 2 3 4" xfId="4260"/>
    <cellStyle name="60% - Énfasis1 2 3 5" xfId="4195"/>
    <cellStyle name="60% - Énfasis1 2 3 6" xfId="8545"/>
    <cellStyle name="60% - Énfasis1 2 4" xfId="4412"/>
    <cellStyle name="60% - Énfasis1 3" xfId="328"/>
    <cellStyle name="60% - Énfasis1 3 2" xfId="329"/>
    <cellStyle name="60% - Énfasis1 3 2 2" xfId="1832"/>
    <cellStyle name="60% - Énfasis1 3 2 3" xfId="3704"/>
    <cellStyle name="60% - Énfasis1 3 2 4" xfId="8546"/>
    <cellStyle name="60% - Énfasis1 3 3" xfId="4414"/>
    <cellStyle name="60% - Énfasis1 4" xfId="330"/>
    <cellStyle name="60% - Énfasis2" xfId="28" builtinId="36" customBuiltin="1"/>
    <cellStyle name="60% - Énfasis2 2" xfId="331"/>
    <cellStyle name="60% - Énfasis2 2 2" xfId="332"/>
    <cellStyle name="60% - Énfasis2 2 2 2" xfId="333"/>
    <cellStyle name="60% - Énfasis2 2 2 2 2" xfId="1833"/>
    <cellStyle name="60% - Énfasis2 2 2 2 3" xfId="3703"/>
    <cellStyle name="60% - Énfasis2 2 2 2 4" xfId="8547"/>
    <cellStyle name="60% - Énfasis2 2 2 3" xfId="4416"/>
    <cellStyle name="60% - Énfasis2 2 3" xfId="334"/>
    <cellStyle name="60% - Énfasis2 2 3 2" xfId="1834"/>
    <cellStyle name="60% - Énfasis2 2 3 3" xfId="3702"/>
    <cellStyle name="60% - Énfasis2 2 3 4" xfId="4261"/>
    <cellStyle name="60% - Énfasis2 2 3 5" xfId="4196"/>
    <cellStyle name="60% - Énfasis2 2 3 6" xfId="8548"/>
    <cellStyle name="60% - Énfasis2 2 4" xfId="4415"/>
    <cellStyle name="60% - Énfasis2 3" xfId="335"/>
    <cellStyle name="60% - Énfasis2 3 2" xfId="336"/>
    <cellStyle name="60% - Énfasis2 3 2 2" xfId="1835"/>
    <cellStyle name="60% - Énfasis2 3 2 3" xfId="3701"/>
    <cellStyle name="60% - Énfasis2 3 2 4" xfId="8549"/>
    <cellStyle name="60% - Énfasis2 3 3" xfId="4417"/>
    <cellStyle name="60% - Énfasis2 4" xfId="337"/>
    <cellStyle name="60% - Énfasis3" xfId="32" builtinId="40" customBuiltin="1"/>
    <cellStyle name="60% - Énfasis3 2" xfId="338"/>
    <cellStyle name="60% - Énfasis3 2 2" xfId="339"/>
    <cellStyle name="60% - Énfasis3 2 2 2" xfId="340"/>
    <cellStyle name="60% - Énfasis3 2 2 2 2" xfId="1836"/>
    <cellStyle name="60% - Énfasis3 2 2 2 3" xfId="3700"/>
    <cellStyle name="60% - Énfasis3 2 2 2 4" xfId="8550"/>
    <cellStyle name="60% - Énfasis3 2 2 3" xfId="4419"/>
    <cellStyle name="60% - Énfasis3 2 3" xfId="341"/>
    <cellStyle name="60% - Énfasis3 2 3 2" xfId="1837"/>
    <cellStyle name="60% - Énfasis3 2 3 3" xfId="3699"/>
    <cellStyle name="60% - Énfasis3 2 3 4" xfId="4262"/>
    <cellStyle name="60% - Énfasis3 2 3 5" xfId="4197"/>
    <cellStyle name="60% - Énfasis3 2 3 6" xfId="8551"/>
    <cellStyle name="60% - Énfasis3 2 4" xfId="4418"/>
    <cellStyle name="60% - Énfasis3 3" xfId="342"/>
    <cellStyle name="60% - Énfasis3 3 2" xfId="343"/>
    <cellStyle name="60% - Énfasis3 3 2 2" xfId="1838"/>
    <cellStyle name="60% - Énfasis3 3 2 3" xfId="3698"/>
    <cellStyle name="60% - Énfasis3 3 2 4" xfId="8552"/>
    <cellStyle name="60% - Énfasis3 3 3" xfId="4420"/>
    <cellStyle name="60% - Énfasis3 4" xfId="344"/>
    <cellStyle name="60% - Énfasis4" xfId="36" builtinId="44" customBuiltin="1"/>
    <cellStyle name="60% - Énfasis4 2" xfId="345"/>
    <cellStyle name="60% - Énfasis4 2 2" xfId="346"/>
    <cellStyle name="60% - Énfasis4 2 2 2" xfId="347"/>
    <cellStyle name="60% - Énfasis4 2 2 2 2" xfId="1839"/>
    <cellStyle name="60% - Énfasis4 2 2 2 3" xfId="3643"/>
    <cellStyle name="60% - Énfasis4 2 2 2 4" xfId="8553"/>
    <cellStyle name="60% - Énfasis4 2 2 3" xfId="4422"/>
    <cellStyle name="60% - Énfasis4 2 3" xfId="348"/>
    <cellStyle name="60% - Énfasis4 2 3 2" xfId="1840"/>
    <cellStyle name="60% - Énfasis4 2 3 3" xfId="3697"/>
    <cellStyle name="60% - Énfasis4 2 3 4" xfId="4263"/>
    <cellStyle name="60% - Énfasis4 2 3 5" xfId="4198"/>
    <cellStyle name="60% - Énfasis4 2 3 6" xfId="8554"/>
    <cellStyle name="60% - Énfasis4 2 4" xfId="4421"/>
    <cellStyle name="60% - Énfasis4 3" xfId="349"/>
    <cellStyle name="60% - Énfasis4 3 2" xfId="350"/>
    <cellStyle name="60% - Énfasis4 3 2 2" xfId="1841"/>
    <cellStyle name="60% - Énfasis4 3 2 3" xfId="3696"/>
    <cellStyle name="60% - Énfasis4 3 2 4" xfId="8555"/>
    <cellStyle name="60% - Énfasis4 3 3" xfId="4423"/>
    <cellStyle name="60% - Énfasis4 4" xfId="351"/>
    <cellStyle name="60% - Énfasis5" xfId="40" builtinId="48" customBuiltin="1"/>
    <cellStyle name="60% - Énfasis5 2" xfId="352"/>
    <cellStyle name="60% - Énfasis5 2 2" xfId="353"/>
    <cellStyle name="60% - Énfasis5 2 2 2" xfId="354"/>
    <cellStyle name="60% - Énfasis5 2 2 2 2" xfId="1842"/>
    <cellStyle name="60% - Énfasis5 2 2 2 3" xfId="3695"/>
    <cellStyle name="60% - Énfasis5 2 2 2 4" xfId="8556"/>
    <cellStyle name="60% - Énfasis5 2 2 3" xfId="4425"/>
    <cellStyle name="60% - Énfasis5 2 3" xfId="355"/>
    <cellStyle name="60% - Énfasis5 2 3 2" xfId="1843"/>
    <cellStyle name="60% - Énfasis5 2 3 3" xfId="3694"/>
    <cellStyle name="60% - Énfasis5 2 3 4" xfId="4264"/>
    <cellStyle name="60% - Énfasis5 2 3 5" xfId="4199"/>
    <cellStyle name="60% - Énfasis5 2 3 6" xfId="8557"/>
    <cellStyle name="60% - Énfasis5 2 4" xfId="4424"/>
    <cellStyle name="60% - Énfasis5 3" xfId="356"/>
    <cellStyle name="60% - Énfasis5 3 2" xfId="357"/>
    <cellStyle name="60% - Énfasis5 3 2 2" xfId="1844"/>
    <cellStyle name="60% - Énfasis5 3 2 3" xfId="3693"/>
    <cellStyle name="60% - Énfasis5 3 2 4" xfId="8558"/>
    <cellStyle name="60% - Énfasis5 3 3" xfId="4426"/>
    <cellStyle name="60% - Énfasis5 4" xfId="358"/>
    <cellStyle name="60% - Énfasis6" xfId="44" builtinId="52" customBuiltin="1"/>
    <cellStyle name="60% - Énfasis6 2" xfId="359"/>
    <cellStyle name="60% - Énfasis6 2 2" xfId="360"/>
    <cellStyle name="60% - Énfasis6 2 2 2" xfId="361"/>
    <cellStyle name="60% - Énfasis6 2 2 2 2" xfId="1845"/>
    <cellStyle name="60% - Énfasis6 2 2 2 3" xfId="3692"/>
    <cellStyle name="60% - Énfasis6 2 2 2 4" xfId="8559"/>
    <cellStyle name="60% - Énfasis6 2 2 3" xfId="4428"/>
    <cellStyle name="60% - Énfasis6 2 3" xfId="362"/>
    <cellStyle name="60% - Énfasis6 2 3 2" xfId="1846"/>
    <cellStyle name="60% - Énfasis6 2 3 3" xfId="3691"/>
    <cellStyle name="60% - Énfasis6 2 3 4" xfId="4265"/>
    <cellStyle name="60% - Énfasis6 2 3 5" xfId="4200"/>
    <cellStyle name="60% - Énfasis6 2 3 6" xfId="8560"/>
    <cellStyle name="60% - Énfasis6 2 4" xfId="4427"/>
    <cellStyle name="60% - Énfasis6 3" xfId="363"/>
    <cellStyle name="60% - Énfasis6 3 2" xfId="364"/>
    <cellStyle name="60% - Énfasis6 3 2 2" xfId="1847"/>
    <cellStyle name="60% - Énfasis6 3 2 3" xfId="3690"/>
    <cellStyle name="60% - Énfasis6 3 2 4" xfId="8561"/>
    <cellStyle name="60% - Énfasis6 3 3" xfId="4429"/>
    <cellStyle name="60% - Énfasis6 4" xfId="365"/>
    <cellStyle name="A3 297 x 420 mm" xfId="366"/>
    <cellStyle name="A3 297 x 420 mm 2" xfId="367"/>
    <cellStyle name="A3 297 x 420 mm 3" xfId="368"/>
    <cellStyle name="Accent1" xfId="369"/>
    <cellStyle name="Accent1 2" xfId="66"/>
    <cellStyle name="Accent1 2 2" xfId="1849"/>
    <cellStyle name="Accent1 2 2 2" xfId="3477"/>
    <cellStyle name="Accent1 2 2 3" xfId="4316"/>
    <cellStyle name="Accent1 2 3" xfId="1848"/>
    <cellStyle name="Accent1 2 3 2" xfId="2941"/>
    <cellStyle name="Accent1 2 3 2 2" xfId="4628"/>
    <cellStyle name="Accent1 2 3 2 3" xfId="3545"/>
    <cellStyle name="Accent1 2 3 2 4" xfId="5034"/>
    <cellStyle name="Accent1 2 3 3" xfId="2601"/>
    <cellStyle name="Accent1 2 4" xfId="3398"/>
    <cellStyle name="Accent1 2 5" xfId="8562"/>
    <cellStyle name="Accent1 3" xfId="3889"/>
    <cellStyle name="Accent2" xfId="370"/>
    <cellStyle name="Accent2 2" xfId="65"/>
    <cellStyle name="Accent2 2 2" xfId="1851"/>
    <cellStyle name="Accent2 2 2 2" xfId="3478"/>
    <cellStyle name="Accent2 2 2 3" xfId="4317"/>
    <cellStyle name="Accent2 2 3" xfId="1850"/>
    <cellStyle name="Accent2 2 3 2" xfId="2972"/>
    <cellStyle name="Accent2 2 3 2 2" xfId="4632"/>
    <cellStyle name="Accent2 2 3 2 3" xfId="3544"/>
    <cellStyle name="Accent2 2 3 2 4" xfId="5030"/>
    <cellStyle name="Accent2 2 3 3" xfId="2605"/>
    <cellStyle name="Accent2 2 4" xfId="3399"/>
    <cellStyle name="Accent2 2 5" xfId="8563"/>
    <cellStyle name="Accent2 3" xfId="4030"/>
    <cellStyle name="Accent3" xfId="371"/>
    <cellStyle name="Accent3 2" xfId="64"/>
    <cellStyle name="Accent3 2 2" xfId="1853"/>
    <cellStyle name="Accent3 2 2 2" xfId="3479"/>
    <cellStyle name="Accent3 2 2 3" xfId="4318"/>
    <cellStyle name="Accent3 2 3" xfId="1852"/>
    <cellStyle name="Accent3 2 3 2" xfId="2660"/>
    <cellStyle name="Accent3 2 3 2 2" xfId="4593"/>
    <cellStyle name="Accent3 2 3 2 3" xfId="3543"/>
    <cellStyle name="Accent3 2 3 2 4" xfId="5053"/>
    <cellStyle name="Accent3 2 3 3" xfId="2606"/>
    <cellStyle name="Accent3 2 4" xfId="3400"/>
    <cellStyle name="Accent3 2 5" xfId="8564"/>
    <cellStyle name="Accent3 3" xfId="3969"/>
    <cellStyle name="Accent4" xfId="372"/>
    <cellStyle name="Accent4 2" xfId="68"/>
    <cellStyle name="Accent4 2 2" xfId="1855"/>
    <cellStyle name="Accent4 2 2 2" xfId="3480"/>
    <cellStyle name="Accent4 2 2 3" xfId="4319"/>
    <cellStyle name="Accent4 2 3" xfId="1854"/>
    <cellStyle name="Accent4 2 3 2" xfId="2860"/>
    <cellStyle name="Accent4 2 3 2 2" xfId="4615"/>
    <cellStyle name="Accent4 2 3 2 3" xfId="3556"/>
    <cellStyle name="Accent4 2 3 2 4" xfId="5075"/>
    <cellStyle name="Accent4 2 3 3" xfId="2942"/>
    <cellStyle name="Accent4 2 4" xfId="3401"/>
    <cellStyle name="Accent4 2 5" xfId="8565"/>
    <cellStyle name="Accent4 3" xfId="4065"/>
    <cellStyle name="Accent5" xfId="373"/>
    <cellStyle name="Accent5 2" xfId="69"/>
    <cellStyle name="Accent5 2 2" xfId="1857"/>
    <cellStyle name="Accent5 2 2 2" xfId="3481"/>
    <cellStyle name="Accent5 2 2 3" xfId="4320"/>
    <cellStyle name="Accent5 2 3" xfId="1856"/>
    <cellStyle name="Accent5 2 3 2" xfId="2842"/>
    <cellStyle name="Accent5 2 3 2 2" xfId="4614"/>
    <cellStyle name="Accent5 2 3 2 3" xfId="3555"/>
    <cellStyle name="Accent5 2 3 2 4" xfId="5041"/>
    <cellStyle name="Accent5 2 3 3" xfId="2803"/>
    <cellStyle name="Accent5 2 4" xfId="3402"/>
    <cellStyle name="Accent5 2 5" xfId="8566"/>
    <cellStyle name="Accent5 3" xfId="3976"/>
    <cellStyle name="Accent6" xfId="374"/>
    <cellStyle name="Accent6 2" xfId="70"/>
    <cellStyle name="Accent6 2 2" xfId="1859"/>
    <cellStyle name="Accent6 2 2 2" xfId="3482"/>
    <cellStyle name="Accent6 2 2 3" xfId="4321"/>
    <cellStyle name="Accent6 2 3" xfId="1858"/>
    <cellStyle name="Accent6 2 3 2" xfId="2965"/>
    <cellStyle name="Accent6 2 3 2 2" xfId="4631"/>
    <cellStyle name="Accent6 2 3 2 3" xfId="3554"/>
    <cellStyle name="Accent6 2 3 2 4" xfId="5049"/>
    <cellStyle name="Accent6 2 3 3" xfId="2607"/>
    <cellStyle name="Accent6 2 4" xfId="3403"/>
    <cellStyle name="Accent6 2 5" xfId="8567"/>
    <cellStyle name="Accent6 3" xfId="4064"/>
    <cellStyle name="ÅëÈ­ [0]_´ë¿ìÃâÇÏ¿äÃ» " xfId="375"/>
    <cellStyle name="ÅëÈ­_´ë¿ìÃâÇÏ¿äÃ» " xfId="376"/>
    <cellStyle name="ÄÞ¸¶ [0]_´ë¿ìÃâÇÏ¿äÃ» " xfId="377"/>
    <cellStyle name="ÄÞ¸¶_´ë¿ìÃâÇÏ¿äÃ» " xfId="378"/>
    <cellStyle name="Availability" xfId="379"/>
    <cellStyle name="Availability 2" xfId="380"/>
    <cellStyle name="Availability 2 2" xfId="1860"/>
    <cellStyle name="Availability 2 3" xfId="3689"/>
    <cellStyle name="Availability 2 4" xfId="8568"/>
    <cellStyle name="Availability 3" xfId="4430"/>
    <cellStyle name="background" xfId="381"/>
    <cellStyle name="Bad" xfId="382"/>
    <cellStyle name="Bad 2" xfId="71"/>
    <cellStyle name="Bad 2 2" xfId="1862"/>
    <cellStyle name="Bad 2 2 2" xfId="3483"/>
    <cellStyle name="Bad 2 2 3" xfId="4322"/>
    <cellStyle name="Bad 2 3" xfId="1861"/>
    <cellStyle name="Bad 2 3 2" xfId="2927"/>
    <cellStyle name="Bad 2 3 2 2" xfId="4623"/>
    <cellStyle name="Bad 2 3 2 3" xfId="3542"/>
    <cellStyle name="Bad 2 3 2 4" xfId="5063"/>
    <cellStyle name="Bad 2 3 3" xfId="2608"/>
    <cellStyle name="Bad 2 4" xfId="3404"/>
    <cellStyle name="Bad 2 5" xfId="8569"/>
    <cellStyle name="Bad 3" xfId="4031"/>
    <cellStyle name="banner" xfId="383"/>
    <cellStyle name="Bé" xfId="384"/>
    <cellStyle name="Bé 2" xfId="385"/>
    <cellStyle name="Bé 2 2" xfId="1863"/>
    <cellStyle name="Bé 2 3" xfId="3688"/>
    <cellStyle name="Bé 2 4" xfId="8570"/>
    <cellStyle name="Bé 3" xfId="4431"/>
    <cellStyle name="Body" xfId="386"/>
    <cellStyle name="Body 2" xfId="387"/>
    <cellStyle name="Body 2 2" xfId="1864"/>
    <cellStyle name="Body 2 3" xfId="3687"/>
    <cellStyle name="Body 2 4" xfId="8571"/>
    <cellStyle name="Body 3" xfId="4432"/>
    <cellStyle name="bstitutes]_x000d__x000a_; The following mappings take Word for MS-DOS names, PostScript names, and TrueType_x000d__x000a_; names into account" xfId="388"/>
    <cellStyle name="bstitutes]_x000d__x000a_; The following mappings take Word for MS-DOS names, PostScript names, and TrueType_x000d__x000a_; names into account 2" xfId="389"/>
    <cellStyle name="bstitutes]_x000d__x000a_; The following mappings take Word for MS-DOS names, PostScript names, and TrueType_x000d__x000a_; names into account 2 2" xfId="390"/>
    <cellStyle name="bstitutes]_x000d__x000a_; The following mappings take Word for MS-DOS names, PostScript names, and TrueType_x000d__x000a_; names into account 2 2 2" xfId="391"/>
    <cellStyle name="bstitutes]_x000d__x000a_; The following mappings take Word for MS-DOS names, PostScript names, and TrueType_x000d__x000a_; names into account 2 2 2 2" xfId="1865"/>
    <cellStyle name="bstitutes]_x000d__x000a_; The following mappings take Word for MS-DOS names, PostScript names, and TrueType_x000d__x000a_; names into account 2 2 2 3" xfId="3762"/>
    <cellStyle name="bstitutes]_x000d__x000a_; The following mappings take Word for MS-DOS names, PostScript names, and TrueType_x000d__x000a_; names into account 2 2 2 4" xfId="8572"/>
    <cellStyle name="bstitutes]_x000d__x000a_; The following mappings take Word for MS-DOS names, PostScript names, and TrueType_x000d__x000a_; names into account 2 2 3" xfId="4435"/>
    <cellStyle name="bstitutes]_x000d__x000a_; The following mappings take Word for MS-DOS names, PostScript names, and TrueType_x000d__x000a_; names into account 2 3" xfId="392"/>
    <cellStyle name="bstitutes]_x000d__x000a_; The following mappings take Word for MS-DOS names, PostScript names, and TrueType_x000d__x000a_; names into account 2 3 2" xfId="1866"/>
    <cellStyle name="bstitutes]_x000d__x000a_; The following mappings take Word for MS-DOS names, PostScript names, and TrueType_x000d__x000a_; names into account 2 3 3" xfId="3642"/>
    <cellStyle name="bstitutes]_x000d__x000a_; The following mappings take Word for MS-DOS names, PostScript names, and TrueType_x000d__x000a_; names into account 2 3 4" xfId="8573"/>
    <cellStyle name="bstitutes]_x000d__x000a_; The following mappings take Word for MS-DOS names, PostScript names, and TrueType_x000d__x000a_; names into account 2 4" xfId="4434"/>
    <cellStyle name="bstitutes]_x000d__x000a_; The following mappings take Word for MS-DOS names, PostScript names, and TrueType_x000d__x000a_; names into account 3" xfId="393"/>
    <cellStyle name="bstitutes]_x000d__x000a_; The following mappings take Word for MS-DOS names, PostScript names, and TrueType_x000d__x000a_; names into account 3 2" xfId="394"/>
    <cellStyle name="bstitutes]_x000d__x000a_; The following mappings take Word for MS-DOS names, PostScript names, and TrueType_x000d__x000a_; names into account 3 2 2" xfId="1867"/>
    <cellStyle name="bstitutes]_x000d__x000a_; The following mappings take Word for MS-DOS names, PostScript names, and TrueType_x000d__x000a_; names into account 3 2 3" xfId="3587"/>
    <cellStyle name="bstitutes]_x000d__x000a_; The following mappings take Word for MS-DOS names, PostScript names, and TrueType_x000d__x000a_; names into account 3 2 4" xfId="8574"/>
    <cellStyle name="bstitutes]_x000d__x000a_; The following mappings take Word for MS-DOS names, PostScript names, and TrueType_x000d__x000a_; names into account 3 3" xfId="4436"/>
    <cellStyle name="bstitutes]_x000d__x000a_; The following mappings take Word for MS-DOS names, PostScript names, and TrueType_x000d__x000a_; names into account 4" xfId="395"/>
    <cellStyle name="bstitutes]_x000d__x000a_; The following mappings take Word for MS-DOS names, PostScript names, and TrueType_x000d__x000a_; names into account 4 2" xfId="1868"/>
    <cellStyle name="bstitutes]_x000d__x000a_; The following mappings take Word for MS-DOS names, PostScript names, and TrueType_x000d__x000a_; names into account 4 3" xfId="3686"/>
    <cellStyle name="bstitutes]_x000d__x000a_; The following mappings take Word for MS-DOS names, PostScript names, and TrueType_x000d__x000a_; names into account 4 4" xfId="8575"/>
    <cellStyle name="bstitutes]_x000d__x000a_; The following mappings take Word for MS-DOS names, PostScript names, and TrueType_x000d__x000a_; names into account 5" xfId="4433"/>
    <cellStyle name="Buena 2" xfId="396"/>
    <cellStyle name="Buena 2 2" xfId="397"/>
    <cellStyle name="Buena 2 2 2" xfId="398"/>
    <cellStyle name="Buena 2 2 2 2" xfId="1869"/>
    <cellStyle name="Buena 2 2 2 3" xfId="3648"/>
    <cellStyle name="Buena 2 2 2 4" xfId="8576"/>
    <cellStyle name="Buena 2 2 3" xfId="4438"/>
    <cellStyle name="Buena 2 3" xfId="399"/>
    <cellStyle name="Buena 2 3 2" xfId="1870"/>
    <cellStyle name="Buena 2 3 3" xfId="3685"/>
    <cellStyle name="Buena 2 3 4" xfId="4266"/>
    <cellStyle name="Buena 2 3 5" xfId="4201"/>
    <cellStyle name="Buena 2 3 6" xfId="8577"/>
    <cellStyle name="Buena 2 4" xfId="4437"/>
    <cellStyle name="Buena 3" xfId="400"/>
    <cellStyle name="Buena 3 2" xfId="401"/>
    <cellStyle name="Buena 3 2 2" xfId="1871"/>
    <cellStyle name="Buena 3 2 3" xfId="3770"/>
    <cellStyle name="Buena 3 2 4" xfId="8578"/>
    <cellStyle name="Buena 3 3" xfId="4439"/>
    <cellStyle name="Buena 4" xfId="402"/>
    <cellStyle name="Buena 4 2" xfId="4176"/>
    <cellStyle name="Buena 5" xfId="4232"/>
    <cellStyle name="Bueno" xfId="9" builtinId="26" customBuiltin="1"/>
    <cellStyle name="Ç¥ÁØ_´ë¿ìÃâÇÏ¿äÃ» " xfId="403"/>
    <cellStyle name="CACA" xfId="404"/>
    <cellStyle name="CACA 2" xfId="405"/>
    <cellStyle name="CACA 2 2" xfId="1872"/>
    <cellStyle name="CACA 2 3" xfId="3586"/>
    <cellStyle name="CACA 2 4" xfId="8579"/>
    <cellStyle name="CACA 3" xfId="4440"/>
    <cellStyle name="calc" xfId="406"/>
    <cellStyle name="Calc Currency (0)" xfId="407"/>
    <cellStyle name="Calc Currency (0) 2" xfId="408"/>
    <cellStyle name="Calc Currency (2)" xfId="409"/>
    <cellStyle name="Calc Currency (2) 2" xfId="410"/>
    <cellStyle name="Calc Percent (0)" xfId="411"/>
    <cellStyle name="Calc Percent (0) 2" xfId="412"/>
    <cellStyle name="Calc Percent (1)" xfId="413"/>
    <cellStyle name="Calc Percent (1) 2" xfId="414"/>
    <cellStyle name="Calc Percent (2)" xfId="415"/>
    <cellStyle name="Calc Percent (2) 2" xfId="416"/>
    <cellStyle name="Calc Units (0)" xfId="417"/>
    <cellStyle name="Calc Units (0) 2" xfId="418"/>
    <cellStyle name="Calc Units (1)" xfId="419"/>
    <cellStyle name="Calc Units (1) 2" xfId="420"/>
    <cellStyle name="Calc Units (2)" xfId="421"/>
    <cellStyle name="Calc Units (2) 2" xfId="422"/>
    <cellStyle name="calc_AdTermStructure" xfId="423"/>
    <cellStyle name="Calcolo" xfId="2960"/>
    <cellStyle name="Calcolo 2" xfId="12573"/>
    <cellStyle name="Calcolo 3" xfId="12355"/>
    <cellStyle name="Càlcul" xfId="424"/>
    <cellStyle name="Càlcul 2" xfId="425"/>
    <cellStyle name="Càlcul 2 2" xfId="1873"/>
    <cellStyle name="Càlcul 2 2 2" xfId="12492"/>
    <cellStyle name="Càlcul 2 2 3" xfId="13255"/>
    <cellStyle name="Càlcul 2 3" xfId="3631"/>
    <cellStyle name="Càlcul 2 3 2" xfId="12630"/>
    <cellStyle name="Càlcul 2 3 3" xfId="12835"/>
    <cellStyle name="Càlcul 2 4" xfId="8580"/>
    <cellStyle name="Càlcul 2 4 2" xfId="12996"/>
    <cellStyle name="Càlcul 2 4 3" xfId="12870"/>
    <cellStyle name="Càlcul 2 5" xfId="12360"/>
    <cellStyle name="Càlcul 2 6" xfId="12985"/>
    <cellStyle name="Càlcul 3" xfId="4441"/>
    <cellStyle name="Càlcul 3 2" xfId="12713"/>
    <cellStyle name="Càlcul 3 3" xfId="13233"/>
    <cellStyle name="Càlcul 4" xfId="12359"/>
    <cellStyle name="Càlcul 5" xfId="12597"/>
    <cellStyle name="calculated" xfId="426"/>
    <cellStyle name="calculated 2" xfId="427"/>
    <cellStyle name="calculated 2 2" xfId="1874"/>
    <cellStyle name="calculated 2 3" xfId="3615"/>
    <cellStyle name="calculated 2 4" xfId="8581"/>
    <cellStyle name="calculated 3" xfId="4442"/>
    <cellStyle name="Calculation" xfId="428"/>
    <cellStyle name="Calculation 2" xfId="429"/>
    <cellStyle name="Calculation 2 2" xfId="1876"/>
    <cellStyle name="Calculation 2 2 2" xfId="3484"/>
    <cellStyle name="Calculation 2 2 3" xfId="4323"/>
    <cellStyle name="Calculation 2 2 3 2" xfId="12706"/>
    <cellStyle name="Calculation 2 2 3 3" xfId="12561"/>
    <cellStyle name="Calculation 2 2 4" xfId="12494"/>
    <cellStyle name="Calculation 2 2 5" xfId="12711"/>
    <cellStyle name="Calculation 2 3" xfId="1875"/>
    <cellStyle name="Calculation 2 3 2" xfId="2896"/>
    <cellStyle name="Calculation 2 3 2 2" xfId="4620"/>
    <cellStyle name="Calculation 2 3 2 2 2" xfId="12742"/>
    <cellStyle name="Calculation 2 3 2 2 3" xfId="13573"/>
    <cellStyle name="Calculation 2 3 2 3" xfId="3541"/>
    <cellStyle name="Calculation 2 3 2 3 2" xfId="12624"/>
    <cellStyle name="Calculation 2 3 2 3 3" xfId="12911"/>
    <cellStyle name="Calculation 2 3 2 4" xfId="5036"/>
    <cellStyle name="Calculation 2 3 2 4 2" xfId="12767"/>
    <cellStyle name="Calculation 2 3 2 4 3" xfId="12797"/>
    <cellStyle name="Calculation 2 3 2 5" xfId="12568"/>
    <cellStyle name="Calculation 2 3 2 6" xfId="13219"/>
    <cellStyle name="Calculation 2 3 3" xfId="2773"/>
    <cellStyle name="Calculation 2 3 4" xfId="12493"/>
    <cellStyle name="Calculation 2 3 5" xfId="12785"/>
    <cellStyle name="Calculation 2 4" xfId="3405"/>
    <cellStyle name="Calculation 2 5" xfId="8582"/>
    <cellStyle name="Calculation 2 5 2" xfId="12997"/>
    <cellStyle name="Calculation 2 5 3" xfId="12887"/>
    <cellStyle name="Calculation 2 6" xfId="12362"/>
    <cellStyle name="Calculation 2 7" xfId="12490"/>
    <cellStyle name="Calculation 3" xfId="3972"/>
    <cellStyle name="Calculation 4" xfId="12361"/>
    <cellStyle name="Calculation 5" xfId="12752"/>
    <cellStyle name="Cálculo" xfId="14" builtinId="22" customBuiltin="1"/>
    <cellStyle name="Cálculo 2" xfId="430"/>
    <cellStyle name="Cálculo 2 2" xfId="431"/>
    <cellStyle name="Cálculo 2 2 2" xfId="432"/>
    <cellStyle name="Cálculo 2 2 2 2" xfId="1877"/>
    <cellStyle name="Cálculo 2 2 2 2 2" xfId="12495"/>
    <cellStyle name="Cálculo 2 2 2 2 3" xfId="12380"/>
    <cellStyle name="Cálculo 2 2 2 3" xfId="3636"/>
    <cellStyle name="Cálculo 2 2 2 3 2" xfId="12632"/>
    <cellStyle name="Cálculo 2 2 2 3 3" xfId="12817"/>
    <cellStyle name="Cálculo 2 2 2 4" xfId="8583"/>
    <cellStyle name="Cálculo 2 2 2 4 2" xfId="12998"/>
    <cellStyle name="Cálculo 2 2 2 4 3" xfId="12778"/>
    <cellStyle name="Cálculo 2 2 2 5" xfId="12365"/>
    <cellStyle name="Cálculo 2 2 2 6" xfId="12374"/>
    <cellStyle name="Cálculo 2 2 3" xfId="4444"/>
    <cellStyle name="Cálculo 2 2 3 2" xfId="12716"/>
    <cellStyle name="Cálculo 2 2 3 3" xfId="12460"/>
    <cellStyle name="Cálculo 2 2 4" xfId="12364"/>
    <cellStyle name="Cálculo 2 2 5" xfId="12541"/>
    <cellStyle name="Cálculo 2 3" xfId="433"/>
    <cellStyle name="Cálculo 2 3 2" xfId="1878"/>
    <cellStyle name="Cálculo 2 3 2 2" xfId="12496"/>
    <cellStyle name="Cálculo 2 3 2 3" xfId="12741"/>
    <cellStyle name="Cálculo 2 3 3" xfId="3585"/>
    <cellStyle name="Cálculo 2 3 3 2" xfId="12628"/>
    <cellStyle name="Cálculo 2 3 3 3" xfId="13216"/>
    <cellStyle name="Cálculo 2 3 4" xfId="4267"/>
    <cellStyle name="Cálculo 2 3 4 2" xfId="12699"/>
    <cellStyle name="Cálculo 2 3 4 3" xfId="12960"/>
    <cellStyle name="Cálculo 2 3 5" xfId="4202"/>
    <cellStyle name="Cálculo 2 3 6" xfId="8584"/>
    <cellStyle name="Cálculo 2 3 6 2" xfId="12999"/>
    <cellStyle name="Cálculo 2 3 6 3" xfId="13104"/>
    <cellStyle name="Cálculo 2 3 7" xfId="12366"/>
    <cellStyle name="Cálculo 2 3 8" xfId="12783"/>
    <cellStyle name="Cálculo 2 4" xfId="4443"/>
    <cellStyle name="Cálculo 2 4 2" xfId="12715"/>
    <cellStyle name="Cálculo 2 4 3" xfId="12992"/>
    <cellStyle name="Cálculo 2 5" xfId="12363"/>
    <cellStyle name="Cálculo 2 6" xfId="12857"/>
    <cellStyle name="Cálculo 3" xfId="434"/>
    <cellStyle name="Cálculo 3 2" xfId="435"/>
    <cellStyle name="Cálculo 3 2 2" xfId="1879"/>
    <cellStyle name="Cálculo 3 2 2 2" xfId="12497"/>
    <cellStyle name="Cálculo 3 2 2 3" xfId="12794"/>
    <cellStyle name="Cálculo 3 2 3" xfId="3763"/>
    <cellStyle name="Cálculo 3 2 3 2" xfId="12639"/>
    <cellStyle name="Cálculo 3 2 3 3" xfId="12755"/>
    <cellStyle name="Cálculo 3 2 4" xfId="8585"/>
    <cellStyle name="Cálculo 3 2 4 2" xfId="13000"/>
    <cellStyle name="Cálculo 3 2 4 3" xfId="12554"/>
    <cellStyle name="Cálculo 3 2 5" xfId="12368"/>
    <cellStyle name="Cálculo 3 2 6" xfId="12602"/>
    <cellStyle name="Cálculo 3 3" xfId="4445"/>
    <cellStyle name="Cálculo 3 3 2" xfId="12717"/>
    <cellStyle name="Cálculo 3 3 3" xfId="12682"/>
    <cellStyle name="Cálculo 3 4" xfId="12367"/>
    <cellStyle name="Cálculo 3 5" xfId="13041"/>
    <cellStyle name="Cálculo 4" xfId="436"/>
    <cellStyle name="Cálculo 4 2" xfId="12369"/>
    <cellStyle name="Cálculo 4 3" xfId="12847"/>
    <cellStyle name="CalcҐCurrency (0)_laroux" xfId="437"/>
    <cellStyle name="Cambiar to&amp;do" xfId="438"/>
    <cellStyle name="Cambiar to&amp;do 2" xfId="439"/>
    <cellStyle name="Cambiar to&amp;do 2 2" xfId="440"/>
    <cellStyle name="Cambiar to&amp;do 2 2 2" xfId="441"/>
    <cellStyle name="Cambiar to&amp;do 2 2 2 2" xfId="1880"/>
    <cellStyle name="Cambiar to&amp;do 2 2 2 3" xfId="3639"/>
    <cellStyle name="Cambiar to&amp;do 2 2 2 4" xfId="8586"/>
    <cellStyle name="Cambiar to&amp;do 2 2 3" xfId="4448"/>
    <cellStyle name="Cambiar to&amp;do 2 3" xfId="442"/>
    <cellStyle name="Cambiar to&amp;do 2 3 2" xfId="1881"/>
    <cellStyle name="Cambiar to&amp;do 2 3 3" xfId="3764"/>
    <cellStyle name="Cambiar to&amp;do 2 3 4" xfId="8587"/>
    <cellStyle name="Cambiar to&amp;do 2 4" xfId="4447"/>
    <cellStyle name="Cambiar to&amp;do 3" xfId="443"/>
    <cellStyle name="Cambiar to&amp;do 3 2" xfId="444"/>
    <cellStyle name="Cambiar to&amp;do 3 2 2" xfId="1882"/>
    <cellStyle name="Cambiar to&amp;do 3 2 3" xfId="3638"/>
    <cellStyle name="Cambiar to&amp;do 3 2 4" xfId="8588"/>
    <cellStyle name="Cambiar to&amp;do 3 3" xfId="4449"/>
    <cellStyle name="Cambiar to&amp;do 4" xfId="445"/>
    <cellStyle name="Cambiar to&amp;do 4 2" xfId="1883"/>
    <cellStyle name="Cambiar to&amp;do 4 3" xfId="3684"/>
    <cellStyle name="Cambiar to&amp;do 4 4" xfId="8589"/>
    <cellStyle name="Cambiar to&amp;do 5" xfId="4446"/>
    <cellStyle name="Cel·la de comprovació" xfId="446"/>
    <cellStyle name="Cel·la de comprovació 2" xfId="447"/>
    <cellStyle name="Cel·la de comprovació 2 2" xfId="1884"/>
    <cellStyle name="Cel·la de comprovació 2 3" xfId="3683"/>
    <cellStyle name="Cel·la de comprovació 2 4" xfId="8590"/>
    <cellStyle name="Cel·la de comprovació 3" xfId="4450"/>
    <cellStyle name="Cel·la enllaçada" xfId="448"/>
    <cellStyle name="Cel·la enllaçada 2" xfId="449"/>
    <cellStyle name="Cel·la enllaçada 2 2" xfId="1885"/>
    <cellStyle name="Cel·la enllaçada 2 3" xfId="3682"/>
    <cellStyle name="Cel·la enllaçada 2 4" xfId="8591"/>
    <cellStyle name="Cel·la enllaçada 3" xfId="4451"/>
    <cellStyle name="Celda de comprobación" xfId="16" builtinId="23" customBuiltin="1"/>
    <cellStyle name="Celda de comprobación 2" xfId="450"/>
    <cellStyle name="Celda de comprobación 2 2" xfId="451"/>
    <cellStyle name="Celda de comprobación 2 2 2" xfId="452"/>
    <cellStyle name="Celda de comprobación 2 2 2 2" xfId="1886"/>
    <cellStyle name="Celda de comprobación 2 2 2 3" xfId="3765"/>
    <cellStyle name="Celda de comprobación 2 2 2 4" xfId="8592"/>
    <cellStyle name="Celda de comprobación 2 2 3" xfId="4453"/>
    <cellStyle name="Celda de comprobación 2 3" xfId="453"/>
    <cellStyle name="Celda de comprobación 2 3 2" xfId="1887"/>
    <cellStyle name="Celda de comprobación 2 3 3" xfId="3650"/>
    <cellStyle name="Celda de comprobación 2 3 4" xfId="4268"/>
    <cellStyle name="Celda de comprobación 2 3 5" xfId="4203"/>
    <cellStyle name="Celda de comprobación 2 3 6" xfId="8593"/>
    <cellStyle name="Celda de comprobación 2 4" xfId="4452"/>
    <cellStyle name="Celda de comprobación 3" xfId="454"/>
    <cellStyle name="Celda de comprobación 3 2" xfId="455"/>
    <cellStyle name="Celda de comprobación 3 2 2" xfId="1888"/>
    <cellStyle name="Celda de comprobación 3 2 3" xfId="3768"/>
    <cellStyle name="Celda de comprobación 3 2 4" xfId="8594"/>
    <cellStyle name="Celda de comprobación 3 3" xfId="4454"/>
    <cellStyle name="Celda de comprobación 4" xfId="456"/>
    <cellStyle name="Celda de comprobación 4 2" xfId="4179"/>
    <cellStyle name="Celda de comprobación 5" xfId="4233"/>
    <cellStyle name="Celda vinculada" xfId="15" builtinId="24" customBuiltin="1"/>
    <cellStyle name="Celda vinculada 2" xfId="457"/>
    <cellStyle name="Celda vinculada 2 2" xfId="458"/>
    <cellStyle name="Celda vinculada 2 2 2" xfId="459"/>
    <cellStyle name="Celda vinculada 2 2 2 2" xfId="1889"/>
    <cellStyle name="Celda vinculada 2 2 2 3" xfId="3681"/>
    <cellStyle name="Celda vinculada 2 2 2 4" xfId="8595"/>
    <cellStyle name="Celda vinculada 2 2 3" xfId="4456"/>
    <cellStyle name="Celda vinculada 2 3" xfId="460"/>
    <cellStyle name="Celda vinculada 2 3 2" xfId="1890"/>
    <cellStyle name="Celda vinculada 2 3 3" xfId="3634"/>
    <cellStyle name="Celda vinculada 2 3 4" xfId="4269"/>
    <cellStyle name="Celda vinculada 2 3 5" xfId="4204"/>
    <cellStyle name="Celda vinculada 2 3 6" xfId="8596"/>
    <cellStyle name="Celda vinculada 2 4" xfId="4455"/>
    <cellStyle name="Celda vinculada 3" xfId="461"/>
    <cellStyle name="Celda vinculada 3 2" xfId="462"/>
    <cellStyle name="Celda vinculada 3 2 2" xfId="1891"/>
    <cellStyle name="Celda vinculada 3 2 3" xfId="3637"/>
    <cellStyle name="Celda vinculada 3 2 4" xfId="8597"/>
    <cellStyle name="Celda vinculada 3 3" xfId="4457"/>
    <cellStyle name="Celda vinculada 4" xfId="463"/>
    <cellStyle name="Celda vinculada 4 2" xfId="4178"/>
    <cellStyle name="Celda vinculada 5" xfId="4234"/>
    <cellStyle name="Cella collegata" xfId="2636"/>
    <cellStyle name="Cella da controllare" xfId="2588"/>
    <cellStyle name="Check Cell" xfId="464"/>
    <cellStyle name="Check Cell 2" xfId="72"/>
    <cellStyle name="Check Cell 2 2" xfId="1893"/>
    <cellStyle name="Check Cell 2 2 2" xfId="3485"/>
    <cellStyle name="Check Cell 2 2 3" xfId="4324"/>
    <cellStyle name="Check Cell 2 3" xfId="1892"/>
    <cellStyle name="Check Cell 2 3 2" xfId="2742"/>
    <cellStyle name="Check Cell 2 3 2 2" xfId="4603"/>
    <cellStyle name="Check Cell 2 3 2 3" xfId="3524"/>
    <cellStyle name="Check Cell 2 3 2 4" xfId="5056"/>
    <cellStyle name="Check Cell 2 3 3" xfId="2637"/>
    <cellStyle name="Check Cell 2 4" xfId="3406"/>
    <cellStyle name="Check Cell 2 5" xfId="8598"/>
    <cellStyle name="Check Cell 3" xfId="3890"/>
    <cellStyle name="Check Cell 4" xfId="3974"/>
    <cellStyle name="Check Cell 5" xfId="3975"/>
    <cellStyle name="Check Cell 6" xfId="4032"/>
    <cellStyle name="Check Cell 7" xfId="3891"/>
    <cellStyle name="Check Cell 8" xfId="4063"/>
    <cellStyle name="Check Cell 9" xfId="3944"/>
    <cellStyle name="checkExposure" xfId="465"/>
    <cellStyle name="checkExposure 2" xfId="12045"/>
    <cellStyle name="checkExposure 2 2" xfId="13285"/>
    <cellStyle name="checkExposure 3" xfId="13101"/>
    <cellStyle name="Colore 1" xfId="2943"/>
    <cellStyle name="Colore 2" xfId="2774"/>
    <cellStyle name="Colore 3" xfId="2866"/>
    <cellStyle name="Colore 4" xfId="2638"/>
    <cellStyle name="Colore 5" xfId="2639"/>
    <cellStyle name="Colore 6" xfId="2640"/>
    <cellStyle name="Coma" xfId="466"/>
    <cellStyle name="Coma 2" xfId="467"/>
    <cellStyle name="Coma 2 2" xfId="468"/>
    <cellStyle name="Coma 3" xfId="469"/>
    <cellStyle name="Comma  - Style1" xfId="470"/>
    <cellStyle name="Comma  - Style1 2" xfId="471"/>
    <cellStyle name="Comma  - Style1 2 2" xfId="1894"/>
    <cellStyle name="Comma  - Style1 2 3" xfId="3769"/>
    <cellStyle name="Comma  - Style1 2 4" xfId="8599"/>
    <cellStyle name="Comma  - Style1 3" xfId="4458"/>
    <cellStyle name="Comma [0]" xfId="472"/>
    <cellStyle name="Comma [00]" xfId="473"/>
    <cellStyle name="Comma [00] 2" xfId="474"/>
    <cellStyle name="Comma 10" xfId="2641"/>
    <cellStyle name="Comma 2" xfId="73"/>
    <cellStyle name="Comma 2 2" xfId="476"/>
    <cellStyle name="Comma 2 2 2" xfId="2743"/>
    <cellStyle name="Comma 2 2 3" xfId="2898"/>
    <cellStyle name="Comma 2 3" xfId="834"/>
    <cellStyle name="Comma 2 3 2" xfId="4343"/>
    <cellStyle name="Comma 2 3 3" xfId="4205"/>
    <cellStyle name="Comma 2 4" xfId="2975"/>
    <cellStyle name="Comma 2 4 2" xfId="3341"/>
    <cellStyle name="Comma 2 4 3" xfId="4633"/>
    <cellStyle name="Comma 2 4 4" xfId="4072"/>
    <cellStyle name="Comma 2 4 4 2" xfId="9877"/>
    <cellStyle name="Comma 2 4 4 3" xfId="5789"/>
    <cellStyle name="Comma 2 4 4 4" xfId="11176"/>
    <cellStyle name="Comma 2 4 5" xfId="5048"/>
    <cellStyle name="Comma 2 4 6" xfId="9201"/>
    <cellStyle name="Comma 2 5" xfId="2897"/>
    <cellStyle name="Comma 2 5 2" xfId="4663"/>
    <cellStyle name="Comma 2 5 3" xfId="5015"/>
    <cellStyle name="Comma 2 5 3 2" xfId="10153"/>
    <cellStyle name="Comma 2 5 3 3" xfId="5790"/>
    <cellStyle name="Comma 2 5 3 4" xfId="11424"/>
    <cellStyle name="Comma 2 5 4" xfId="5074"/>
    <cellStyle name="Comma 2 6" xfId="3368"/>
    <cellStyle name="Comma 2 6 2" xfId="9826"/>
    <cellStyle name="Comma 2 6 3" xfId="5791"/>
    <cellStyle name="Comma 2 6 4" xfId="11188"/>
    <cellStyle name="Comma 2 7" xfId="475"/>
    <cellStyle name="Comma 2 8" xfId="8407"/>
    <cellStyle name="Comma 3" xfId="799"/>
    <cellStyle name="Comma 3 2" xfId="2642"/>
    <cellStyle name="Comma 3 2 2" xfId="4308"/>
    <cellStyle name="Comma 3 2 3" xfId="4344"/>
    <cellStyle name="Comma 3 2 4" xfId="3407"/>
    <cellStyle name="Comma 3 2 5" xfId="5029"/>
    <cellStyle name="Comma 3 3" xfId="2744"/>
    <cellStyle name="Comma 4" xfId="2899"/>
    <cellStyle name="Comma 4 2" xfId="4621"/>
    <cellStyle name="Comma 4 3" xfId="3408"/>
    <cellStyle name="Comma 4 3 2" xfId="9834"/>
    <cellStyle name="Comma 4 4" xfId="5076"/>
    <cellStyle name="Comma 4 5" xfId="8818"/>
    <cellStyle name="Comma 5" xfId="2625"/>
    <cellStyle name="Comma 5 2" xfId="2817"/>
    <cellStyle name="Comma 6" xfId="2775"/>
    <cellStyle name="Comma 6 2" xfId="2789"/>
    <cellStyle name="Comma 7" xfId="2609"/>
    <cellStyle name="Comma 8" xfId="2776"/>
    <cellStyle name="Comma 8 2" xfId="2900"/>
    <cellStyle name="Comma 8 3" xfId="2901"/>
    <cellStyle name="Comma 9" xfId="2589"/>
    <cellStyle name="Comma 9 2" xfId="2668"/>
    <cellStyle name="Comma_(P) Evolução BAI" xfId="477"/>
    <cellStyle name="Coᱠma [0]_Q2 FY96" xfId="478"/>
    <cellStyle name="Curren - Style2" xfId="479"/>
    <cellStyle name="Curren - Style2 2" xfId="480"/>
    <cellStyle name="Curren - Style2 2 2" xfId="1895"/>
    <cellStyle name="Curren - Style2 2 3" xfId="3614"/>
    <cellStyle name="Curren - Style2 2 4" xfId="8600"/>
    <cellStyle name="Curren - Style2 3" xfId="4459"/>
    <cellStyle name="Currency [0]" xfId="481"/>
    <cellStyle name="Currency [0] 2" xfId="482"/>
    <cellStyle name="Currency [0]_(P)C" xfId="483"/>
    <cellStyle name="Currency [00]" xfId="484"/>
    <cellStyle name="Currency [00] 2" xfId="485"/>
    <cellStyle name="Currency 2" xfId="2944"/>
    <cellStyle name="Currency 2 2" xfId="2959"/>
    <cellStyle name="Currency 2 3" xfId="2610"/>
    <cellStyle name="Currency 3" xfId="2777"/>
    <cellStyle name="Currency_(P)C" xfId="486"/>
    <cellStyle name="DAGS" xfId="487"/>
    <cellStyle name="DAGS 2" xfId="488"/>
    <cellStyle name="data" xfId="489"/>
    <cellStyle name="data 2" xfId="12372"/>
    <cellStyle name="data 3" xfId="12775"/>
    <cellStyle name="Data1" xfId="490"/>
    <cellStyle name="Data2" xfId="491"/>
    <cellStyle name="Data3" xfId="492"/>
    <cellStyle name="Data4" xfId="493"/>
    <cellStyle name="Data5" xfId="494"/>
    <cellStyle name="Data5 2" xfId="12373"/>
    <cellStyle name="Data5 3" xfId="12533"/>
    <cellStyle name="date" xfId="495"/>
    <cellStyle name="Date Short" xfId="496"/>
    <cellStyle name="datetime" xfId="497"/>
    <cellStyle name="Desprotege" xfId="498"/>
    <cellStyle name="Desprotege 2" xfId="499"/>
    <cellStyle name="Desprotege 2 2" xfId="500"/>
    <cellStyle name="Desprotege 3" xfId="501"/>
    <cellStyle name="Dezimal_Data check PO Mortgage 2010 Q3JustBorrowers" xfId="74"/>
    <cellStyle name="Dziesiętny [0]_Unicredito-2001-2002-ost-Zbyszek" xfId="2945"/>
    <cellStyle name="Dziesiętny_Arkusz1" xfId="2611"/>
    <cellStyle name="Encabezado" xfId="502"/>
    <cellStyle name="Encabezado 1" xfId="5" builtinId="16" customBuiltin="1"/>
    <cellStyle name="Encabezado 2" xfId="503"/>
    <cellStyle name="Encabezado 4" xfId="8" builtinId="19" customBuiltin="1"/>
    <cellStyle name="Encabezado 4 2" xfId="504"/>
    <cellStyle name="Encabezado 4 2 2" xfId="505"/>
    <cellStyle name="Encabezado 4 2 2 2" xfId="506"/>
    <cellStyle name="Encabezado 4 2 2 2 2" xfId="1896"/>
    <cellStyle name="Encabezado 4 2 2 2 3" xfId="3680"/>
    <cellStyle name="Encabezado 4 2 2 2 4" xfId="8601"/>
    <cellStyle name="Encabezado 4 2 2 3" xfId="4461"/>
    <cellStyle name="Encabezado 4 2 3" xfId="507"/>
    <cellStyle name="Encabezado 4 2 3 2" xfId="1897"/>
    <cellStyle name="Encabezado 4 2 3 3" xfId="3613"/>
    <cellStyle name="Encabezado 4 2 3 4" xfId="4270"/>
    <cellStyle name="Encabezado 4 2 3 5" xfId="4206"/>
    <cellStyle name="Encabezado 4 2 3 6" xfId="8602"/>
    <cellStyle name="Encabezado 4 2 4" xfId="4460"/>
    <cellStyle name="Encabezado 4 3" xfId="508"/>
    <cellStyle name="Encabezado 4 3 2" xfId="509"/>
    <cellStyle name="Encabezado 4 3 2 2" xfId="1898"/>
    <cellStyle name="Encabezado 4 3 2 3" xfId="3679"/>
    <cellStyle name="Encabezado 4 3 2 4" xfId="8603"/>
    <cellStyle name="Encabezado 4 3 3" xfId="4462"/>
    <cellStyle name="Encabezado 4 4" xfId="510"/>
    <cellStyle name="Encabezado 4 4 2" xfId="4175"/>
    <cellStyle name="Encabezado 4 5" xfId="4235"/>
    <cellStyle name="Énfasis1" xfId="21" builtinId="29" customBuiltin="1"/>
    <cellStyle name="Énfasis1 2" xfId="511"/>
    <cellStyle name="Énfasis1 2 2" xfId="512"/>
    <cellStyle name="Énfasis1 2 2 2" xfId="513"/>
    <cellStyle name="Énfasis1 2 2 2 2" xfId="1899"/>
    <cellStyle name="Énfasis1 2 2 2 3" xfId="3612"/>
    <cellStyle name="Énfasis1 2 2 2 4" xfId="8604"/>
    <cellStyle name="Énfasis1 2 2 3" xfId="4464"/>
    <cellStyle name="Énfasis1 2 3" xfId="514"/>
    <cellStyle name="Énfasis1 2 3 2" xfId="1900"/>
    <cellStyle name="Énfasis1 2 3 3" xfId="3611"/>
    <cellStyle name="Énfasis1 2 3 4" xfId="4271"/>
    <cellStyle name="Énfasis1 2 3 5" xfId="4207"/>
    <cellStyle name="Énfasis1 2 3 6" xfId="8605"/>
    <cellStyle name="Énfasis1 2 4" xfId="4463"/>
    <cellStyle name="Énfasis1 3" xfId="515"/>
    <cellStyle name="Énfasis1 3 2" xfId="516"/>
    <cellStyle name="Énfasis1 3 2 2" xfId="1901"/>
    <cellStyle name="Énfasis1 3 2 3" xfId="3633"/>
    <cellStyle name="Énfasis1 3 2 4" xfId="8606"/>
    <cellStyle name="Énfasis1 3 3" xfId="4465"/>
    <cellStyle name="Énfasis1 4" xfId="517"/>
    <cellStyle name="Énfasis2" xfId="25" builtinId="33" customBuiltin="1"/>
    <cellStyle name="Énfasis2 2" xfId="518"/>
    <cellStyle name="Énfasis2 2 2" xfId="519"/>
    <cellStyle name="Énfasis2 2 2 2" xfId="520"/>
    <cellStyle name="Énfasis2 2 2 2 2" xfId="1902"/>
    <cellStyle name="Énfasis2 2 2 2 3" xfId="3610"/>
    <cellStyle name="Énfasis2 2 2 2 4" xfId="8607"/>
    <cellStyle name="Énfasis2 2 2 3" xfId="4467"/>
    <cellStyle name="Énfasis2 2 3" xfId="521"/>
    <cellStyle name="Énfasis2 2 3 2" xfId="1903"/>
    <cellStyle name="Énfasis2 2 3 3" xfId="3678"/>
    <cellStyle name="Énfasis2 2 3 4" xfId="4272"/>
    <cellStyle name="Énfasis2 2 3 5" xfId="4208"/>
    <cellStyle name="Énfasis2 2 3 6" xfId="8608"/>
    <cellStyle name="Énfasis2 2 4" xfId="4466"/>
    <cellStyle name="Énfasis2 3" xfId="522"/>
    <cellStyle name="Énfasis2 3 2" xfId="523"/>
    <cellStyle name="Énfasis2 3 2 2" xfId="1904"/>
    <cellStyle name="Énfasis2 3 2 3" xfId="3609"/>
    <cellStyle name="Énfasis2 3 2 4" xfId="8609"/>
    <cellStyle name="Énfasis2 3 3" xfId="4468"/>
    <cellStyle name="Énfasis2 4" xfId="524"/>
    <cellStyle name="Énfasis3" xfId="29" builtinId="37" customBuiltin="1"/>
    <cellStyle name="Énfasis3 2" xfId="525"/>
    <cellStyle name="Énfasis3 2 2" xfId="526"/>
    <cellStyle name="Énfasis3 2 2 2" xfId="527"/>
    <cellStyle name="Énfasis3 2 2 2 2" xfId="1905"/>
    <cellStyle name="Énfasis3 2 2 2 3" xfId="3608"/>
    <cellStyle name="Énfasis3 2 2 2 4" xfId="8610"/>
    <cellStyle name="Énfasis3 2 2 3" xfId="4470"/>
    <cellStyle name="Énfasis3 2 3" xfId="528"/>
    <cellStyle name="Énfasis3 2 3 2" xfId="1906"/>
    <cellStyle name="Énfasis3 2 3 3" xfId="3607"/>
    <cellStyle name="Énfasis3 2 3 4" xfId="4273"/>
    <cellStyle name="Énfasis3 2 3 5" xfId="4209"/>
    <cellStyle name="Énfasis3 2 3 6" xfId="8611"/>
    <cellStyle name="Énfasis3 2 4" xfId="4469"/>
    <cellStyle name="Énfasis3 3" xfId="529"/>
    <cellStyle name="Énfasis3 3 2" xfId="530"/>
    <cellStyle name="Énfasis3 3 2 2" xfId="1907"/>
    <cellStyle name="Énfasis3 3 2 3" xfId="3606"/>
    <cellStyle name="Énfasis3 3 2 4" xfId="8612"/>
    <cellStyle name="Énfasis3 3 3" xfId="4471"/>
    <cellStyle name="Énfasis3 4" xfId="531"/>
    <cellStyle name="Énfasis4" xfId="33" builtinId="41" customBuiltin="1"/>
    <cellStyle name="Énfasis4 2" xfId="532"/>
    <cellStyle name="Énfasis4 2 2" xfId="533"/>
    <cellStyle name="Énfasis4 2 2 2" xfId="534"/>
    <cellStyle name="Énfasis4 2 2 2 2" xfId="1908"/>
    <cellStyle name="Énfasis4 2 2 2 3" xfId="3670"/>
    <cellStyle name="Énfasis4 2 2 2 4" xfId="8613"/>
    <cellStyle name="Énfasis4 2 2 3" xfId="4473"/>
    <cellStyle name="Énfasis4 2 3" xfId="535"/>
    <cellStyle name="Énfasis4 2 3 2" xfId="1909"/>
    <cellStyle name="Énfasis4 2 3 3" xfId="3677"/>
    <cellStyle name="Énfasis4 2 3 4" xfId="4274"/>
    <cellStyle name="Énfasis4 2 3 5" xfId="4210"/>
    <cellStyle name="Énfasis4 2 3 6" xfId="8614"/>
    <cellStyle name="Énfasis4 2 4" xfId="4472"/>
    <cellStyle name="Énfasis4 3" xfId="536"/>
    <cellStyle name="Énfasis4 3 2" xfId="537"/>
    <cellStyle name="Énfasis4 3 2 2" xfId="1910"/>
    <cellStyle name="Énfasis4 3 2 3" xfId="3649"/>
    <cellStyle name="Énfasis4 3 2 4" xfId="8615"/>
    <cellStyle name="Énfasis4 3 3" xfId="4474"/>
    <cellStyle name="Énfasis4 4" xfId="538"/>
    <cellStyle name="Énfasis5" xfId="37" builtinId="45" customBuiltin="1"/>
    <cellStyle name="Énfasis5 2" xfId="539"/>
    <cellStyle name="Énfasis5 2 2" xfId="540"/>
    <cellStyle name="Énfasis5 2 2 2" xfId="541"/>
    <cellStyle name="Énfasis5 2 2 2 2" xfId="1911"/>
    <cellStyle name="Énfasis5 2 2 2 3" xfId="3676"/>
    <cellStyle name="Énfasis5 2 2 2 4" xfId="8616"/>
    <cellStyle name="Énfasis5 2 2 3" xfId="4476"/>
    <cellStyle name="Énfasis5 2 3" xfId="542"/>
    <cellStyle name="Énfasis5 2 3 2" xfId="1912"/>
    <cellStyle name="Énfasis5 2 3 3" xfId="3766"/>
    <cellStyle name="Énfasis5 2 3 4" xfId="4275"/>
    <cellStyle name="Énfasis5 2 3 5" xfId="4211"/>
    <cellStyle name="Énfasis5 2 3 6" xfId="8617"/>
    <cellStyle name="Énfasis5 2 4" xfId="4475"/>
    <cellStyle name="Énfasis5 3" xfId="543"/>
    <cellStyle name="Énfasis5 3 2" xfId="544"/>
    <cellStyle name="Énfasis5 3 2 2" xfId="1913"/>
    <cellStyle name="Énfasis5 3 2 3" xfId="3675"/>
    <cellStyle name="Énfasis5 3 2 4" xfId="8618"/>
    <cellStyle name="Énfasis5 3 3" xfId="4477"/>
    <cellStyle name="Énfasis5 4" xfId="545"/>
    <cellStyle name="Énfasis6" xfId="41" builtinId="49" customBuiltin="1"/>
    <cellStyle name="Énfasis6 2" xfId="546"/>
    <cellStyle name="Énfasis6 2 2" xfId="547"/>
    <cellStyle name="Énfasis6 2 2 2" xfId="548"/>
    <cellStyle name="Énfasis6 2 2 2 2" xfId="1914"/>
    <cellStyle name="Énfasis6 2 2 2 3" xfId="3605"/>
    <cellStyle name="Énfasis6 2 2 2 4" xfId="8619"/>
    <cellStyle name="Énfasis6 2 2 3" xfId="4479"/>
    <cellStyle name="Énfasis6 2 3" xfId="549"/>
    <cellStyle name="Énfasis6 2 3 2" xfId="1915"/>
    <cellStyle name="Énfasis6 2 3 3" xfId="3767"/>
    <cellStyle name="Énfasis6 2 3 4" xfId="4276"/>
    <cellStyle name="Énfasis6 2 3 5" xfId="4212"/>
    <cellStyle name="Énfasis6 2 3 6" xfId="8620"/>
    <cellStyle name="Énfasis6 2 4" xfId="4478"/>
    <cellStyle name="Énfasis6 3" xfId="550"/>
    <cellStyle name="Énfasis6 3 2" xfId="551"/>
    <cellStyle name="Énfasis6 3 2 2" xfId="1916"/>
    <cellStyle name="Énfasis6 3 2 3" xfId="3674"/>
    <cellStyle name="Énfasis6 3 2 4" xfId="8621"/>
    <cellStyle name="Énfasis6 3 3" xfId="4480"/>
    <cellStyle name="Énfasis6 4" xfId="552"/>
    <cellStyle name="EnMiles" xfId="553"/>
    <cellStyle name="EnMiles 2" xfId="554"/>
    <cellStyle name="EnMiles 2 2" xfId="555"/>
    <cellStyle name="EnMiles 3" xfId="556"/>
    <cellStyle name="EnMillones" xfId="557"/>
    <cellStyle name="EnMillones 2" xfId="558"/>
    <cellStyle name="EnMillones 2 2" xfId="559"/>
    <cellStyle name="EnMillones 3" xfId="560"/>
    <cellStyle name="Enter Currency (0)" xfId="561"/>
    <cellStyle name="Enter Currency (0) 2" xfId="562"/>
    <cellStyle name="Enter Currency (2)" xfId="563"/>
    <cellStyle name="Enter Currency (2) 2" xfId="564"/>
    <cellStyle name="Enter Units (0)" xfId="565"/>
    <cellStyle name="Enter Units (0) 2" xfId="566"/>
    <cellStyle name="Enter Units (1)" xfId="567"/>
    <cellStyle name="Enter Units (1) 2" xfId="568"/>
    <cellStyle name="Enter Units (2)" xfId="569"/>
    <cellStyle name="Enter Units (2) 2" xfId="570"/>
    <cellStyle name="Entrada" xfId="12" builtinId="20" customBuiltin="1"/>
    <cellStyle name="Entrada 2" xfId="571"/>
    <cellStyle name="Entrada 2 2" xfId="572"/>
    <cellStyle name="Entrada 2 2 2" xfId="573"/>
    <cellStyle name="Entrada 2 2 2 2" xfId="1917"/>
    <cellStyle name="Entrada 2 2 2 2 2" xfId="12500"/>
    <cellStyle name="Entrada 2 2 2 2 3" xfId="13208"/>
    <cellStyle name="Entrada 2 2 2 3" xfId="3673"/>
    <cellStyle name="Entrada 2 2 2 3 2" xfId="12635"/>
    <cellStyle name="Entrada 2 2 2 3 3" xfId="12918"/>
    <cellStyle name="Entrada 2 2 2 4" xfId="8622"/>
    <cellStyle name="Entrada 2 2 2 4 2" xfId="13002"/>
    <cellStyle name="Entrada 2 2 2 4 3" xfId="12636"/>
    <cellStyle name="Entrada 2 2 2 5" xfId="12383"/>
    <cellStyle name="Entrada 2 2 2 6" xfId="12530"/>
    <cellStyle name="Entrada 2 2 3" xfId="4482"/>
    <cellStyle name="Entrada 2 2 3 2" xfId="12719"/>
    <cellStyle name="Entrada 2 2 3 3" xfId="13268"/>
    <cellStyle name="Entrada 2 2 4" xfId="12382"/>
    <cellStyle name="Entrada 2 2 5" xfId="12341"/>
    <cellStyle name="Entrada 2 3" xfId="574"/>
    <cellStyle name="Entrada 2 3 2" xfId="1918"/>
    <cellStyle name="Entrada 2 3 2 2" xfId="12501"/>
    <cellStyle name="Entrada 2 3 2 3" xfId="12340"/>
    <cellStyle name="Entrada 2 3 3" xfId="3632"/>
    <cellStyle name="Entrada 2 3 3 2" xfId="12631"/>
    <cellStyle name="Entrada 2 3 3 3" xfId="12756"/>
    <cellStyle name="Entrada 2 3 4" xfId="4277"/>
    <cellStyle name="Entrada 2 3 4 2" xfId="12700"/>
    <cellStyle name="Entrada 2 3 4 3" xfId="13010"/>
    <cellStyle name="Entrada 2 3 5" xfId="4213"/>
    <cellStyle name="Entrada 2 3 6" xfId="8623"/>
    <cellStyle name="Entrada 2 3 6 2" xfId="13003"/>
    <cellStyle name="Entrada 2 3 6 3" xfId="12511"/>
    <cellStyle name="Entrada 2 3 7" xfId="12384"/>
    <cellStyle name="Entrada 2 3 8" xfId="13222"/>
    <cellStyle name="Entrada 2 4" xfId="4481"/>
    <cellStyle name="Entrada 2 4 2" xfId="12718"/>
    <cellStyle name="Entrada 2 4 3" xfId="13571"/>
    <cellStyle name="Entrada 2 5" xfId="12381"/>
    <cellStyle name="Entrada 2 6" xfId="13182"/>
    <cellStyle name="Entrada 3" xfId="575"/>
    <cellStyle name="Entrada 3 2" xfId="576"/>
    <cellStyle name="Entrada 3 2 2" xfId="1919"/>
    <cellStyle name="Entrada 3 2 2 2" xfId="12502"/>
    <cellStyle name="Entrada 3 2 2 3" xfId="12599"/>
    <cellStyle name="Entrada 3 2 3" xfId="3672"/>
    <cellStyle name="Entrada 3 2 3 2" xfId="12634"/>
    <cellStyle name="Entrada 3 2 3 3" xfId="12861"/>
    <cellStyle name="Entrada 3 2 4" xfId="8624"/>
    <cellStyle name="Entrada 3 2 4 2" xfId="13004"/>
    <cellStyle name="Entrada 3 2 4 3" xfId="13001"/>
    <cellStyle name="Entrada 3 2 5" xfId="12386"/>
    <cellStyle name="Entrada 3 2 6" xfId="12505"/>
    <cellStyle name="Entrada 3 3" xfId="4483"/>
    <cellStyle name="Entrada 3 3 2" xfId="12720"/>
    <cellStyle name="Entrada 3 3 3" xfId="12757"/>
    <cellStyle name="Entrada 3 4" xfId="12385"/>
    <cellStyle name="Entrada 3 5" xfId="12895"/>
    <cellStyle name="Entrada 4" xfId="577"/>
    <cellStyle name="Entrada 4 2" xfId="4177"/>
    <cellStyle name="Entrada 4 3" xfId="12387"/>
    <cellStyle name="Entrada 4 4" xfId="12825"/>
    <cellStyle name="Entrada 5" xfId="4236"/>
    <cellStyle name="Entrada 5 2" xfId="12693"/>
    <cellStyle name="Entrada 5 3" xfId="13221"/>
    <cellStyle name="Estil 1" xfId="578"/>
    <cellStyle name="Estil 1 2" xfId="579"/>
    <cellStyle name="Estilo 1" xfId="580"/>
    <cellStyle name="Estilo 1 2" xfId="581"/>
    <cellStyle name="Estilo 1 2 2" xfId="582"/>
    <cellStyle name="Estilo 1 2 3" xfId="583"/>
    <cellStyle name="Estilo 1 3" xfId="584"/>
    <cellStyle name="Estilo 1 3 2" xfId="585"/>
    <cellStyle name="Estilo 1 3 2 2" xfId="586"/>
    <cellStyle name="Estilo 1 3 2 3" xfId="587"/>
    <cellStyle name="Estilo 1 3 3" xfId="588"/>
    <cellStyle name="Estilo 1 3 4" xfId="589"/>
    <cellStyle name="Estilo 1 4" xfId="590"/>
    <cellStyle name="Estilo 1 5" xfId="591"/>
    <cellStyle name="Estilo 1 5 2" xfId="1920"/>
    <cellStyle name="Estilo 1 5 2 2" xfId="3893"/>
    <cellStyle name="Estilo 1 5 2 3" xfId="4579"/>
    <cellStyle name="Estilo 1 5 3" xfId="3671"/>
    <cellStyle name="Estilo 1 5 3 2" xfId="3938"/>
    <cellStyle name="Estilo 1 5 3 3" xfId="4573"/>
    <cellStyle name="Estilo 1 5 4" xfId="3892"/>
    <cellStyle name="Estilo 1 5 5" xfId="8625"/>
    <cellStyle name="Estilo 1 6" xfId="3449"/>
    <cellStyle name="Estilo 1 6 2" xfId="3914"/>
    <cellStyle name="Estilo 1 6 2 2" xfId="4278"/>
    <cellStyle name="Estilo 1 6 2 3" xfId="4159"/>
    <cellStyle name="Estilo 1 6 3" xfId="3978"/>
    <cellStyle name="Estilo 1 7" xfId="4059"/>
    <cellStyle name="Estilo 1 7 2" xfId="4160"/>
    <cellStyle name="Estilo 1 8" xfId="3977"/>
    <cellStyle name="Estilo 1 8 2" xfId="4244"/>
    <cellStyle name="Estilo 1 8 3" xfId="4240"/>
    <cellStyle name="Estilo 1 8 4" xfId="5017"/>
    <cellStyle name="Estilo 1 8 5" xfId="5200"/>
    <cellStyle name="Estilo 1_Hoja1" xfId="3979"/>
    <cellStyle name="Estilo 2" xfId="592"/>
    <cellStyle name="Estilo 2 2" xfId="593"/>
    <cellStyle name="Estilo 2 2 2" xfId="594"/>
    <cellStyle name="Estilo 2 2 3" xfId="595"/>
    <cellStyle name="Estilo 2 3" xfId="596"/>
    <cellStyle name="Estilo 2 3 2" xfId="597"/>
    <cellStyle name="Estilo 2 3 2 2" xfId="598"/>
    <cellStyle name="Estilo 2 3 2 3" xfId="599"/>
    <cellStyle name="Estilo 2 3 3" xfId="600"/>
    <cellStyle name="Estilo 2 3 4" xfId="601"/>
    <cellStyle name="Estilo 2 4" xfId="602"/>
    <cellStyle name="Estilo 2 4 2" xfId="1921"/>
    <cellStyle name="Estilo 2 4 3" xfId="3604"/>
    <cellStyle name="Estilo 2 4 4" xfId="8626"/>
    <cellStyle name="Estilo 2 5" xfId="4484"/>
    <cellStyle name="Estilo 2_20110125 Informe de Liquidez" xfId="603"/>
    <cellStyle name="Estilo 3" xfId="604"/>
    <cellStyle name="Estilo 3 2" xfId="605"/>
    <cellStyle name="Estilo 3 2 2" xfId="606"/>
    <cellStyle name="Estilo 3 2 2 2" xfId="607"/>
    <cellStyle name="Estilo 3 2 2 3" xfId="608"/>
    <cellStyle name="Estilo 3 2 3" xfId="609"/>
    <cellStyle name="Estilo 3 2 4" xfId="610"/>
    <cellStyle name="Estilo 3 3" xfId="611"/>
    <cellStyle name="Estilo 3 4" xfId="612"/>
    <cellStyle name="Estilo 4" xfId="613"/>
    <cellStyle name="Estilo 4 2" xfId="614"/>
    <cellStyle name="Estilo 4 2 2" xfId="615"/>
    <cellStyle name="Estilo 4 2 2 2" xfId="616"/>
    <cellStyle name="Estilo 4 2 2 3" xfId="617"/>
    <cellStyle name="Estilo 4 2 3" xfId="618"/>
    <cellStyle name="Estilo 4 2 4" xfId="619"/>
    <cellStyle name="Estilo 4 3" xfId="620"/>
    <cellStyle name="Estilo 4 4" xfId="621"/>
    <cellStyle name="Estilo 5" xfId="622"/>
    <cellStyle name="Estilo 5 2" xfId="623"/>
    <cellStyle name="Estilo 5 2 2" xfId="624"/>
    <cellStyle name="Estilo 5 2 2 2" xfId="625"/>
    <cellStyle name="Estilo 5 2 2 3" xfId="626"/>
    <cellStyle name="Estilo 5 2 3" xfId="627"/>
    <cellStyle name="Estilo 5 2 4" xfId="628"/>
    <cellStyle name="Estilo 5 3" xfId="629"/>
    <cellStyle name="Estilo 5 4" xfId="630"/>
    <cellStyle name="Estilo 6" xfId="631"/>
    <cellStyle name="Estilo 6 2" xfId="632"/>
    <cellStyle name="Estilo 6 2 2" xfId="633"/>
    <cellStyle name="Estilo 6 2 2 2" xfId="634"/>
    <cellStyle name="Estilo 6 2 2 3" xfId="635"/>
    <cellStyle name="Estilo 6 2 3" xfId="636"/>
    <cellStyle name="Estilo 6 2 4" xfId="637"/>
    <cellStyle name="Estilo 6 3" xfId="638"/>
    <cellStyle name="Estilo 6 4" xfId="639"/>
    <cellStyle name="Euro" xfId="75"/>
    <cellStyle name="Euro 10" xfId="640"/>
    <cellStyle name="Euro 10 2" xfId="5212"/>
    <cellStyle name="Euro 11" xfId="5221"/>
    <cellStyle name="Euro 12" xfId="5222"/>
    <cellStyle name="Euro 13" xfId="5216"/>
    <cellStyle name="Euro 2" xfId="641"/>
    <cellStyle name="Euro 2 2" xfId="642"/>
    <cellStyle name="Euro 2 2 2" xfId="643"/>
    <cellStyle name="Euro 2 3" xfId="644"/>
    <cellStyle name="Euro 2 4" xfId="2620"/>
    <cellStyle name="Euro 2 5" xfId="2854"/>
    <cellStyle name="Euro 3" xfId="645"/>
    <cellStyle name="Euro 3 2" xfId="646"/>
    <cellStyle name="Euro 4" xfId="647"/>
    <cellStyle name="Euro 4 2" xfId="3572"/>
    <cellStyle name="Euro 4 3" xfId="4108"/>
    <cellStyle name="Euro 4 4" xfId="3486"/>
    <cellStyle name="Euro 4 5" xfId="8842"/>
    <cellStyle name="Euro 5" xfId="2675"/>
    <cellStyle name="Euro 5 2" xfId="3980"/>
    <cellStyle name="Euro 5 3" xfId="3915"/>
    <cellStyle name="Euro 5 4" xfId="4026"/>
    <cellStyle name="Euro 6" xfId="2676"/>
    <cellStyle name="Euro 6 2" xfId="4161"/>
    <cellStyle name="Euro 6 3" xfId="4595"/>
    <cellStyle name="Euro 6 4" xfId="3409"/>
    <cellStyle name="Euro 6 5" xfId="5057"/>
    <cellStyle name="Euro 7" xfId="4068"/>
    <cellStyle name="Euro 7 2" xfId="4162"/>
    <cellStyle name="Euro 8" xfId="3894"/>
    <cellStyle name="Euro 8 2" xfId="4245"/>
    <cellStyle name="Euro 8 3" xfId="4241"/>
    <cellStyle name="Euro 8 4" xfId="5018"/>
    <cellStyle name="Euro 8 5" xfId="5201"/>
    <cellStyle name="Euro 9" xfId="4664"/>
    <cellStyle name="Euro 9 2" xfId="5217"/>
    <cellStyle name="Euro_Hoja1" xfId="3872"/>
    <cellStyle name="Explanatory Text" xfId="648"/>
    <cellStyle name="Explanatory Text 2" xfId="649"/>
    <cellStyle name="Explanatory Text 2 2" xfId="1923"/>
    <cellStyle name="Explanatory Text 2 2 2" xfId="3487"/>
    <cellStyle name="Explanatory Text 2 2 3" xfId="4325"/>
    <cellStyle name="Explanatory Text 2 3" xfId="1922"/>
    <cellStyle name="Explanatory Text 2 3 2" xfId="2661"/>
    <cellStyle name="Explanatory Text 2 3 2 2" xfId="4594"/>
    <cellStyle name="Explanatory Text 2 3 2 3" xfId="3553"/>
    <cellStyle name="Explanatory Text 2 3 2 4" xfId="5062"/>
    <cellStyle name="Explanatory Text 2 3 3" xfId="2677"/>
    <cellStyle name="Explanatory Text 2 4" xfId="3410"/>
    <cellStyle name="Explanatory Text 2 5" xfId="8627"/>
    <cellStyle name="Explanatory Text 3" xfId="3895"/>
    <cellStyle name="Fecha" xfId="650"/>
    <cellStyle name="Followed Hyperlink" xfId="651"/>
    <cellStyle name="Followed Hyperlink 2" xfId="652"/>
    <cellStyle name="Followed Hyperlink 2 2" xfId="653"/>
    <cellStyle name="Followed Hyperlink 2 2 2" xfId="1924"/>
    <cellStyle name="Followed Hyperlink 2 2 3" xfId="3669"/>
    <cellStyle name="Followed Hyperlink 2 2 4" xfId="8628"/>
    <cellStyle name="Followed Hyperlink 2 3" xfId="4486"/>
    <cellStyle name="Followed Hyperlink 3" xfId="654"/>
    <cellStyle name="Followed Hyperlink 3 2" xfId="655"/>
    <cellStyle name="Followed Hyperlink 3 2 2" xfId="656"/>
    <cellStyle name="Followed Hyperlink 3 2 2 2" xfId="1925"/>
    <cellStyle name="Followed Hyperlink 3 2 2 3" xfId="3668"/>
    <cellStyle name="Followed Hyperlink 3 2 2 4" xfId="8629"/>
    <cellStyle name="Followed Hyperlink 3 2 3" xfId="4488"/>
    <cellStyle name="Followed Hyperlink 3 3" xfId="657"/>
    <cellStyle name="Followed Hyperlink 3 3 2" xfId="1926"/>
    <cellStyle name="Followed Hyperlink 3 3 3" xfId="3667"/>
    <cellStyle name="Followed Hyperlink 3 3 4" xfId="8630"/>
    <cellStyle name="Followed Hyperlink 3 4" xfId="4487"/>
    <cellStyle name="Followed Hyperlink 4" xfId="658"/>
    <cellStyle name="Followed Hyperlink 4 2" xfId="1927"/>
    <cellStyle name="Followed Hyperlink 4 3" xfId="3603"/>
    <cellStyle name="Followed Hyperlink 4 4" xfId="8631"/>
    <cellStyle name="Followed Hyperlink 5" xfId="4485"/>
    <cellStyle name="Fyrirsögn" xfId="659"/>
    <cellStyle name="globaldir" xfId="660"/>
    <cellStyle name="globaldir 2" xfId="661"/>
    <cellStyle name="globaldir 2 2" xfId="1928"/>
    <cellStyle name="globaldir 2 3" xfId="3666"/>
    <cellStyle name="globaldir 2 4" xfId="8632"/>
    <cellStyle name="globaldir 3" xfId="4489"/>
    <cellStyle name="Good" xfId="662"/>
    <cellStyle name="Good 2" xfId="76"/>
    <cellStyle name="Good 2 2" xfId="1930"/>
    <cellStyle name="Good 2 2 2" xfId="3488"/>
    <cellStyle name="Good 2 2 3" xfId="4326"/>
    <cellStyle name="Good 2 3" xfId="1929"/>
    <cellStyle name="Good 2 3 2" xfId="2933"/>
    <cellStyle name="Good 2 3 2 2" xfId="4624"/>
    <cellStyle name="Good 2 3 2 3" xfId="3540"/>
    <cellStyle name="Good 2 3 2 4" xfId="5037"/>
    <cellStyle name="Good 2 3 3" xfId="2678"/>
    <cellStyle name="Good 2 4" xfId="3411"/>
    <cellStyle name="Good 2 5" xfId="8633"/>
    <cellStyle name="Good 3" xfId="4060"/>
    <cellStyle name="Good 4" xfId="4022"/>
    <cellStyle name="Good 5" xfId="3981"/>
    <cellStyle name="Good 6" xfId="4024"/>
    <cellStyle name="Good 7" xfId="3982"/>
    <cellStyle name="Good 8" xfId="3920"/>
    <cellStyle name="Good 9" xfId="3983"/>
    <cellStyle name="greyed" xfId="663"/>
    <cellStyle name="greyed 2" xfId="664"/>
    <cellStyle name="greyed 2 2" xfId="12047"/>
    <cellStyle name="greyed 2 2 2" xfId="13287"/>
    <cellStyle name="greyed 2 3" xfId="12484"/>
    <cellStyle name="greyed 3" xfId="12046"/>
    <cellStyle name="greyed 3 2" xfId="13286"/>
    <cellStyle name="greyed 4" xfId="12633"/>
    <cellStyle name="Header" xfId="665"/>
    <cellStyle name="Header 2" xfId="2679"/>
    <cellStyle name="Header1" xfId="666"/>
    <cellStyle name="Header2" xfId="667"/>
    <cellStyle name="Header2 2" xfId="12909"/>
    <cellStyle name="Heading 1" xfId="668"/>
    <cellStyle name="Heading 1 2" xfId="77"/>
    <cellStyle name="Heading 1 2 2" xfId="1932"/>
    <cellStyle name="Heading 1 2 2 2" xfId="3489"/>
    <cellStyle name="Heading 1 2 2 3" xfId="4327"/>
    <cellStyle name="Heading 1 2 3" xfId="1931"/>
    <cellStyle name="Heading 1 2 3 2" xfId="2870"/>
    <cellStyle name="Heading 1 2 3 2 2" xfId="4618"/>
    <cellStyle name="Heading 1 2 3 2 3" xfId="3552"/>
    <cellStyle name="Heading 1 2 3 2 4" xfId="5039"/>
    <cellStyle name="Heading 1 2 3 3" xfId="2680"/>
    <cellStyle name="Heading 1 2 4" xfId="3412"/>
    <cellStyle name="Heading 1 2 5" xfId="8634"/>
    <cellStyle name="Heading 1 3" xfId="3984"/>
    <cellStyle name="Heading 2" xfId="669"/>
    <cellStyle name="Heading 2 2" xfId="78"/>
    <cellStyle name="Heading 2 2 2" xfId="1934"/>
    <cellStyle name="Heading 2 2 2 2" xfId="3490"/>
    <cellStyle name="Heading 2 2 2 3" xfId="4328"/>
    <cellStyle name="Heading 2 2 3" xfId="1933"/>
    <cellStyle name="Heading 2 2 3 2" xfId="2862"/>
    <cellStyle name="Heading 2 2 3 2 2" xfId="4617"/>
    <cellStyle name="Heading 2 2 3 2 3" xfId="3539"/>
    <cellStyle name="Heading 2 2 3 2 4" xfId="5038"/>
    <cellStyle name="Heading 2 2 3 3" xfId="2681"/>
    <cellStyle name="Heading 2 2 4" xfId="3413"/>
    <cellStyle name="Heading 2 2 5" xfId="8635"/>
    <cellStyle name="Heading 2 3" xfId="3985"/>
    <cellStyle name="Heading 3" xfId="670"/>
    <cellStyle name="Heading 3 2" xfId="79"/>
    <cellStyle name="Heading 3 2 2" xfId="1936"/>
    <cellStyle name="Heading 3 2 2 2" xfId="3491"/>
    <cellStyle name="Heading 3 2 2 3" xfId="4329"/>
    <cellStyle name="Heading 3 2 2 3 2" xfId="12707"/>
    <cellStyle name="Heading 3 2 2 4" xfId="12504"/>
    <cellStyle name="Heading 3 2 3" xfId="1935"/>
    <cellStyle name="Heading 3 2 3 2" xfId="2682"/>
    <cellStyle name="Heading 3 2 3 2 2" xfId="4596"/>
    <cellStyle name="Heading 3 2 3 2 2 2" xfId="12739"/>
    <cellStyle name="Heading 3 2 3 2 3" xfId="3538"/>
    <cellStyle name="Heading 3 2 3 2 3 2" xfId="12623"/>
    <cellStyle name="Heading 3 2 3 2 4" xfId="5033"/>
    <cellStyle name="Heading 3 2 3 2 4 2" xfId="12766"/>
    <cellStyle name="Heading 3 2 3 2 5" xfId="12548"/>
    <cellStyle name="Heading 3 2 3 3" xfId="2662"/>
    <cellStyle name="Heading 3 2 3 4" xfId="12503"/>
    <cellStyle name="Heading 3 2 4" xfId="3414"/>
    <cellStyle name="Heading 3 2 5" xfId="8636"/>
    <cellStyle name="Heading 3 2 5 2" xfId="13005"/>
    <cellStyle name="Heading 3 2 6" xfId="12333"/>
    <cellStyle name="Heading 3 3" xfId="3986"/>
    <cellStyle name="Heading 3 4" xfId="12389"/>
    <cellStyle name="Heading 4" xfId="671"/>
    <cellStyle name="Heading 4 2" xfId="80"/>
    <cellStyle name="Heading 4 2 2" xfId="1938"/>
    <cellStyle name="Heading 4 2 2 2" xfId="3492"/>
    <cellStyle name="Heading 4 2 2 3" xfId="4330"/>
    <cellStyle name="Heading 4 2 3" xfId="1937"/>
    <cellStyle name="Heading 4 2 3 2" xfId="2683"/>
    <cellStyle name="Heading 4 2 3 2 2" xfId="4597"/>
    <cellStyle name="Heading 4 2 3 2 3" xfId="3537"/>
    <cellStyle name="Heading 4 2 3 2 4" xfId="5081"/>
    <cellStyle name="Heading 4 2 3 3" xfId="2684"/>
    <cellStyle name="Heading 4 2 4" xfId="3415"/>
    <cellStyle name="Heading 4 2 5" xfId="8637"/>
    <cellStyle name="Heading 4 3" xfId="3987"/>
    <cellStyle name="Heading 4 4" xfId="3988"/>
    <cellStyle name="Heading 4 5" xfId="3880"/>
    <cellStyle name="Heading 4 6" xfId="3896"/>
    <cellStyle name="Heading 4 7" xfId="3929"/>
    <cellStyle name="Heading 4 8" xfId="4025"/>
    <cellStyle name="Heading 4 9" xfId="3875"/>
    <cellStyle name="HeadingTable" xfId="673"/>
    <cellStyle name="HeadingTable 2" xfId="12390"/>
    <cellStyle name="highlightExposure" xfId="674"/>
    <cellStyle name="highlightExposure 2" xfId="675"/>
    <cellStyle name="highlightExposure 2 2" xfId="12049"/>
    <cellStyle name="highlightExposure 2 2 2" xfId="13289"/>
    <cellStyle name="highlightExposure 2 3" xfId="12795"/>
    <cellStyle name="highlightExposure 3" xfId="12048"/>
    <cellStyle name="highlightExposure 3 2" xfId="13288"/>
    <cellStyle name="highlightExposure 4" xfId="12419"/>
    <cellStyle name="highlightPD" xfId="676"/>
    <cellStyle name="highlightPD 2" xfId="677"/>
    <cellStyle name="highlightPD 2 2" xfId="12051"/>
    <cellStyle name="highlightPD 2 2 2" xfId="13291"/>
    <cellStyle name="highlightPD 2 3" xfId="12792"/>
    <cellStyle name="highlightPD 3" xfId="12050"/>
    <cellStyle name="highlightPD 3 2" xfId="13290"/>
    <cellStyle name="highlightPD 4" xfId="12618"/>
    <cellStyle name="highlightPercentage" xfId="678"/>
    <cellStyle name="highlightPercentage 2" xfId="679"/>
    <cellStyle name="highlightPercentage 2 2" xfId="12053"/>
    <cellStyle name="highlightPercentage 2 2 2" xfId="13293"/>
    <cellStyle name="highlightPercentage 2 3" xfId="13135"/>
    <cellStyle name="highlightPercentage 3" xfId="12052"/>
    <cellStyle name="highlightPercentage 3 2" xfId="13292"/>
    <cellStyle name="highlightPercentage 4" xfId="13283"/>
    <cellStyle name="highlightText" xfId="680"/>
    <cellStyle name="highlightText 2" xfId="681"/>
    <cellStyle name="highlightText 2 2" xfId="12392"/>
    <cellStyle name="highlightText 3" xfId="12391"/>
    <cellStyle name="Hipervínculo" xfId="2" builtinId="8"/>
    <cellStyle name="Hipervínculo 2" xfId="119"/>
    <cellStyle name="Hipervínculo 2 2" xfId="683"/>
    <cellStyle name="Hipervínculo 2 2 2" xfId="684"/>
    <cellStyle name="Hipervínculo 2 2 2 2" xfId="1939"/>
    <cellStyle name="Hipervínculo 2 2 2 3" xfId="3641"/>
    <cellStyle name="Hipervínculo 2 2 2 4" xfId="8638"/>
    <cellStyle name="Hipervínculo 2 2 3" xfId="4491"/>
    <cellStyle name="Hipervínculo 2 3" xfId="685"/>
    <cellStyle name="Hipervínculo 2 3 2" xfId="1940"/>
    <cellStyle name="Hipervínculo 2 3 3" xfId="1731"/>
    <cellStyle name="Hipervínculo 2 3 4" xfId="8455"/>
    <cellStyle name="Hipervínculo 2 4" xfId="686"/>
    <cellStyle name="Hipervínculo 2 4 2" xfId="3559"/>
    <cellStyle name="Hipervínculo 2 4 2 2" xfId="4303"/>
    <cellStyle name="Hipervínculo 2 4 2 3" xfId="4490"/>
    <cellStyle name="Hipervínculo 3" xfId="1730"/>
    <cellStyle name="Hipervínculo 4" xfId="2123"/>
    <cellStyle name="Hipervínculo 5" xfId="48"/>
    <cellStyle name="Hipervínculo visitado 2" xfId="120"/>
    <cellStyle name="Hipervínculo visitado 3" xfId="1732"/>
    <cellStyle name="Hipervínculo visitado 4" xfId="2124"/>
    <cellStyle name="Hyperlink" xfId="687"/>
    <cellStyle name="Hyperlink 2" xfId="688"/>
    <cellStyle name="Hyperlink 2 2" xfId="1941"/>
    <cellStyle name="Hyperlink 2 3" xfId="2685"/>
    <cellStyle name="Hyperlink 2 4" xfId="2686"/>
    <cellStyle name="Hyperlink 2 5" xfId="8639"/>
    <cellStyle name="Hyperlink 3" xfId="4492"/>
    <cellStyle name="Hyperlink_PbP" xfId="49"/>
    <cellStyle name="Incorrecte" xfId="689"/>
    <cellStyle name="Incorrecte 2" xfId="690"/>
    <cellStyle name="Incorrecte 2 2" xfId="1942"/>
    <cellStyle name="Incorrecte 2 3" xfId="3602"/>
    <cellStyle name="Incorrecte 2 4" xfId="8640"/>
    <cellStyle name="Incorrecte 3" xfId="4493"/>
    <cellStyle name="Incorrecto" xfId="10" builtinId="27" customBuiltin="1"/>
    <cellStyle name="Incorrecto 2" xfId="691"/>
    <cellStyle name="Incorrecto 2 2" xfId="692"/>
    <cellStyle name="Incorrecto 2 2 2" xfId="693"/>
    <cellStyle name="Incorrecto 2 2 2 2" xfId="1943"/>
    <cellStyle name="Incorrecto 2 2 2 3" xfId="3664"/>
    <cellStyle name="Incorrecto 2 2 2 4" xfId="8641"/>
    <cellStyle name="Incorrecto 2 2 3" xfId="4495"/>
    <cellStyle name="Incorrecto 2 3" xfId="694"/>
    <cellStyle name="Incorrecto 2 3 2" xfId="1944"/>
    <cellStyle name="Incorrecto 2 3 3" xfId="3663"/>
    <cellStyle name="Incorrecto 2 3 4" xfId="4279"/>
    <cellStyle name="Incorrecto 2 3 5" xfId="4214"/>
    <cellStyle name="Incorrecto 2 3 6" xfId="8642"/>
    <cellStyle name="Incorrecto 2 4" xfId="4494"/>
    <cellStyle name="Incorrecto 3" xfId="695"/>
    <cellStyle name="Incorrecto 3 2" xfId="696"/>
    <cellStyle name="Incorrecto 3 2 2" xfId="1945"/>
    <cellStyle name="Incorrecto 3 2 3" xfId="3662"/>
    <cellStyle name="Incorrecto 3 2 4" xfId="8643"/>
    <cellStyle name="Incorrecto 3 3" xfId="4496"/>
    <cellStyle name="Incorrecto 4" xfId="697"/>
    <cellStyle name="Input" xfId="698"/>
    <cellStyle name="Input 10" xfId="12396"/>
    <cellStyle name="Input 11" xfId="13133"/>
    <cellStyle name="Input 2" xfId="699"/>
    <cellStyle name="Input 2 2" xfId="1947"/>
    <cellStyle name="Input 2 2 2" xfId="3493"/>
    <cellStyle name="Input 2 2 3" xfId="4331"/>
    <cellStyle name="Input 2 2 3 2" xfId="12708"/>
    <cellStyle name="Input 2 2 3 3" xfId="12574"/>
    <cellStyle name="Input 2 2 4" xfId="12507"/>
    <cellStyle name="Input 2 2 5" xfId="13201"/>
    <cellStyle name="Input 2 3" xfId="1946"/>
    <cellStyle name="Input 2 3 2" xfId="2687"/>
    <cellStyle name="Input 2 3 2 2" xfId="4598"/>
    <cellStyle name="Input 2 3 2 2 2" xfId="12740"/>
    <cellStyle name="Input 2 3 2 2 3" xfId="12800"/>
    <cellStyle name="Input 2 3 2 3" xfId="3536"/>
    <cellStyle name="Input 2 3 2 3 2" xfId="12622"/>
    <cellStyle name="Input 2 3 2 3 3" xfId="13159"/>
    <cellStyle name="Input 2 3 2 4" xfId="5032"/>
    <cellStyle name="Input 2 3 2 4 2" xfId="12765"/>
    <cellStyle name="Input 2 3 2 4 3" xfId="12788"/>
    <cellStyle name="Input 2 3 2 5" xfId="12549"/>
    <cellStyle name="Input 2 3 2 6" xfId="13278"/>
    <cellStyle name="Input 2 3 3" xfId="2688"/>
    <cellStyle name="Input 2 3 4" xfId="12506"/>
    <cellStyle name="Input 2 3 5" xfId="12860"/>
    <cellStyle name="Input 2 4" xfId="3416"/>
    <cellStyle name="Input 2 5" xfId="8644"/>
    <cellStyle name="Input 2 5 2" xfId="13006"/>
    <cellStyle name="Input 2 5 3" xfId="12371"/>
    <cellStyle name="Input 2 6" xfId="12397"/>
    <cellStyle name="Input 2 7" xfId="12344"/>
    <cellStyle name="Input 3" xfId="3941"/>
    <cellStyle name="Input 3 2" xfId="12668"/>
    <cellStyle name="Input 3 3" xfId="13114"/>
    <cellStyle name="Input 4" xfId="3970"/>
    <cellStyle name="Input 5" xfId="3879"/>
    <cellStyle name="Input 5 2" xfId="12659"/>
    <cellStyle name="Input 5 3" xfId="13576"/>
    <cellStyle name="Input 6" xfId="4027"/>
    <cellStyle name="Input 6 2" xfId="12680"/>
    <cellStyle name="Input 6 3" xfId="12411"/>
    <cellStyle name="Input 7" xfId="3955"/>
    <cellStyle name="Input 7 2" xfId="12672"/>
    <cellStyle name="Input 7 3" xfId="12510"/>
    <cellStyle name="Input 8" xfId="3973"/>
    <cellStyle name="Input 8 2" xfId="12673"/>
    <cellStyle name="Input 8 3" xfId="46"/>
    <cellStyle name="Input 9" xfId="3954"/>
    <cellStyle name="Input 9 2" xfId="12671"/>
    <cellStyle name="Input 9 3" xfId="12827"/>
    <cellStyle name="Input%" xfId="700"/>
    <cellStyle name="input_Skuldabréf" xfId="701"/>
    <cellStyle name="InputDate" xfId="702"/>
    <cellStyle name="InputDecimal" xfId="703"/>
    <cellStyle name="inputExposure" xfId="704"/>
    <cellStyle name="inputExposure 2" xfId="705"/>
    <cellStyle name="inputExposure 2 2" xfId="12055"/>
    <cellStyle name="inputExposure 2 2 2" xfId="13295"/>
    <cellStyle name="inputExposure 2 3" xfId="12468"/>
    <cellStyle name="inputExposure 3" xfId="12054"/>
    <cellStyle name="inputExposure 3 2" xfId="13294"/>
    <cellStyle name="inputExposure 4" xfId="13577"/>
    <cellStyle name="inputMaturity" xfId="706"/>
    <cellStyle name="inputMaturity 2" xfId="707"/>
    <cellStyle name="inputMaturity 2 2" xfId="12057"/>
    <cellStyle name="inputMaturity 2 2 2" xfId="13297"/>
    <cellStyle name="inputMaturity 2 3" xfId="12612"/>
    <cellStyle name="inputMaturity 3" xfId="12056"/>
    <cellStyle name="inputMaturity 3 2" xfId="13296"/>
    <cellStyle name="inputMaturity 4" xfId="12885"/>
    <cellStyle name="inputParameterE" xfId="708"/>
    <cellStyle name="inputParameterE 2" xfId="709"/>
    <cellStyle name="inputParameterE 2 2" xfId="12059"/>
    <cellStyle name="inputParameterE 2 2 2" xfId="13299"/>
    <cellStyle name="inputParameterE 2 3" xfId="12846"/>
    <cellStyle name="inputParameterE 3" xfId="12058"/>
    <cellStyle name="inputParameterE 3 2" xfId="13298"/>
    <cellStyle name="inputParameterE 4" xfId="12811"/>
    <cellStyle name="inputPD" xfId="710"/>
    <cellStyle name="inputPD 2" xfId="711"/>
    <cellStyle name="inputPD 2 2" xfId="12061"/>
    <cellStyle name="inputPD 2 2 2" xfId="13301"/>
    <cellStyle name="inputPD 2 3" xfId="12799"/>
    <cellStyle name="inputPD 3" xfId="12060"/>
    <cellStyle name="inputPD 3 2" xfId="13300"/>
    <cellStyle name="inputPD 4" xfId="13207"/>
    <cellStyle name="inputPercentage" xfId="712"/>
    <cellStyle name="inputPercentage 2" xfId="713"/>
    <cellStyle name="inputPercentage 2 2" xfId="12399"/>
    <cellStyle name="inputPercentage 2 3" xfId="12907"/>
    <cellStyle name="inputPercentage 3" xfId="12398"/>
    <cellStyle name="inputPercentage 4" xfId="12839"/>
    <cellStyle name="inputPercentageL" xfId="714"/>
    <cellStyle name="inputPercentageL 2" xfId="715"/>
    <cellStyle name="inputPercentageL 2 2" xfId="12063"/>
    <cellStyle name="inputPercentageL 2 2 2" xfId="13303"/>
    <cellStyle name="inputPercentageL 2 3" xfId="13249"/>
    <cellStyle name="inputPercentageL 3" xfId="12062"/>
    <cellStyle name="inputPercentageL 3 2" xfId="13302"/>
    <cellStyle name="inputPercentageL 4" xfId="12529"/>
    <cellStyle name="inputPercentageS" xfId="716"/>
    <cellStyle name="inputPercentageS 2" xfId="717"/>
    <cellStyle name="inputPercentageS 2 2" xfId="12401"/>
    <cellStyle name="inputPercentageS 2 3" xfId="13113"/>
    <cellStyle name="inputPercentageS 3" xfId="12400"/>
    <cellStyle name="inputPercentageS 4" xfId="12908"/>
    <cellStyle name="inputSelection" xfId="718"/>
    <cellStyle name="inputSelection 2" xfId="719"/>
    <cellStyle name="inputSelection 2 2" xfId="12065"/>
    <cellStyle name="inputSelection 2 2 2" xfId="13305"/>
    <cellStyle name="inputSelection 2 3" xfId="12655"/>
    <cellStyle name="inputSelection 3" xfId="12064"/>
    <cellStyle name="inputSelection 3 2" xfId="13304"/>
    <cellStyle name="inputSelection 4" xfId="13250"/>
    <cellStyle name="inputText" xfId="720"/>
    <cellStyle name="inputText 2" xfId="721"/>
    <cellStyle name="inputText 2 2" xfId="12067"/>
    <cellStyle name="inputText 2 2 2" xfId="13307"/>
    <cellStyle name="inputText 2 3" xfId="12821"/>
    <cellStyle name="inputText 3" xfId="12066"/>
    <cellStyle name="inputText 3 2" xfId="13306"/>
    <cellStyle name="inputText 4" xfId="12534"/>
    <cellStyle name="InputValue" xfId="722"/>
    <cellStyle name="InputValue 2" xfId="723"/>
    <cellStyle name="InputValue 2 2" xfId="1948"/>
    <cellStyle name="InputValue 2 3" xfId="3601"/>
    <cellStyle name="InputValue 2 4" xfId="8645"/>
    <cellStyle name="InputValue 3" xfId="4497"/>
    <cellStyle name="Komma [0]_Betaling rente 2001" xfId="81"/>
    <cellStyle name="Komma 2" xfId="82"/>
    <cellStyle name="l]_x000d__x000a_Path=M:\RIOCEN01_x000d__x000a_Name=Carlos Emilio Brousse_x000d__x000a_DDAApps=nsf,nsg,nsh,jtf,ns2,ors,org_x000d__x000a_SmartIcons=Todos_x000d__x000a_" xfId="3417"/>
    <cellStyle name="l]_x000d__x000a_Path=M:\RIOCEN01_x000d__x000a_Name=Carlos Emilio Brousse_x000d__x000a_DDAApps=nsf,nsg,nsh,jtf,ns2,ors,org_x000d__x000a_SmartIcons=Todos_x000d__x000a_ 2" xfId="4215"/>
    <cellStyle name="l]_x000d__x000a_Path=M:\RIOCEN01_x000d__x000a_Name=Carlos Emilio Brousse_x000d__x000a_DDEApps=nsf,nsg,nsh,ntf,ns2,ors,org_x000d__x000a_SmartIcons=Todos_x000d__x000a_" xfId="724"/>
    <cellStyle name="l]_x000d__x000a_Path=M:\RIOCEN01_x000d__x000a_Name=Carlos Emilio Brousse_x000d__x000a_DDEApps=nsf,nsg,nsh,ntf,ns2,ors,org_x000d__x000a_SmartIcons=Todos_x000d__x000a_ 2" xfId="725"/>
    <cellStyle name="l]_x000d__x000a_Path=M:\RIOCEN01_x000d__x000a_Name=Carlos Emilio Brousse_x000d__x000a_DDEApps=nsf,nsg,nsh,ntf,ns2,ors,org_x000d__x000a_SmartIcons=Todos_x000d__x000a_ 2 2" xfId="2689"/>
    <cellStyle name="l]_x000d__x000a_Path=M:\RIOCEN01_x000d__x000a_Name=Carlos Emilio Brousse_x000d__x000a_DDEApps=nsf,nsg,nsh,ntf,ns2,ors,org_x000d__x000a_SmartIcons=Todos_x000d__x000a_ 2 3" xfId="2764"/>
    <cellStyle name="l]_x000d__x000a_Path=M:\RIOCEN01_x000d__x000a_Name=Carlos Emilio Brousse_x000d__x000a_DDEApps=nsf,nsg,nsh,ntf,ns2,ors,org_x000d__x000a_SmartIcons=Todos_x000d__x000a_ 3" xfId="726"/>
    <cellStyle name="l]_x000d__x000a_Path=M:\RIOCEN01_x000d__x000a_Name=Carlos Emilio Brousse_x000d__x000a_DDEApps=nsf,nsg,nsh,ntf,ns2,ors,org_x000d__x000a_SmartIcons=Todos_x000d__x000a_ 4" xfId="2690"/>
    <cellStyle name="label" xfId="727"/>
    <cellStyle name="Link Currency (0)" xfId="728"/>
    <cellStyle name="Link Currency (0) 2" xfId="729"/>
    <cellStyle name="Link Currency (2)" xfId="730"/>
    <cellStyle name="Link Currency (2) 2" xfId="731"/>
    <cellStyle name="Link Units (0)" xfId="732"/>
    <cellStyle name="Link Units (0) 2" xfId="733"/>
    <cellStyle name="Link Units (1)" xfId="734"/>
    <cellStyle name="Link Units (1) 2" xfId="735"/>
    <cellStyle name="Link Units (2)" xfId="736"/>
    <cellStyle name="Link Units (2) 2" xfId="737"/>
    <cellStyle name="Linked Cell" xfId="738"/>
    <cellStyle name="Linked Cell 2" xfId="83"/>
    <cellStyle name="Linked Cell 2 2" xfId="1950"/>
    <cellStyle name="Linked Cell 2 2 2" xfId="3494"/>
    <cellStyle name="Linked Cell 2 2 3" xfId="4332"/>
    <cellStyle name="Linked Cell 2 3" xfId="1949"/>
    <cellStyle name="Linked Cell 2 3 2" xfId="2691"/>
    <cellStyle name="Linked Cell 2 3 2 2" xfId="4599"/>
    <cellStyle name="Linked Cell 2 3 2 3" xfId="3535"/>
    <cellStyle name="Linked Cell 2 3 2 4" xfId="5061"/>
    <cellStyle name="Linked Cell 2 3 3" xfId="2628"/>
    <cellStyle name="Linked Cell 2 4" xfId="3418"/>
    <cellStyle name="Linked Cell 2 5" xfId="8646"/>
    <cellStyle name="Linked Cell 3" xfId="4058"/>
    <cellStyle name="Linked Cell 4" xfId="3989"/>
    <cellStyle name="Linked Cell 5" xfId="3962"/>
    <cellStyle name="Linked Cell 6" xfId="3897"/>
    <cellStyle name="Linked Cell 7" xfId="4033"/>
    <cellStyle name="Linked Cell 8" xfId="3990"/>
    <cellStyle name="Linked Cell 9" xfId="3878"/>
    <cellStyle name="main_input" xfId="739"/>
    <cellStyle name="měny_Comparison of branches 04 without Corp.FX gains" xfId="2958"/>
    <cellStyle name="meny_Comparison of branches 06 without Corp.FX gains" xfId="2767"/>
    <cellStyle name="měny_credit risk" xfId="2692"/>
    <cellStyle name="meny_Targets" xfId="2693"/>
    <cellStyle name="Migliaia (0)_10.11a Final Matrix" xfId="2694"/>
    <cellStyle name="Migliaia 2" xfId="2695"/>
    <cellStyle name="Millares [0] 2" xfId="740"/>
    <cellStyle name="Millares [0] 2 2" xfId="741"/>
    <cellStyle name="Millares [0] 2 3" xfId="770"/>
    <cellStyle name="Millares [0] 2 4" xfId="8414"/>
    <cellStyle name="Millares [0] 3" xfId="742"/>
    <cellStyle name="Millares [0] 3 2" xfId="743"/>
    <cellStyle name="Millares [0] 4" xfId="744"/>
    <cellStyle name="Millares [0] 4 2" xfId="745"/>
    <cellStyle name="Millares 10" xfId="746"/>
    <cellStyle name="Millares 10 2" xfId="747"/>
    <cellStyle name="Millares 100" xfId="2126"/>
    <cellStyle name="Millares 100 2" xfId="2876"/>
    <cellStyle name="Millares 101" xfId="2127"/>
    <cellStyle name="Millares 101 2" xfId="2741"/>
    <cellStyle name="Millares 102" xfId="2128"/>
    <cellStyle name="Millares 102 2" xfId="2516"/>
    <cellStyle name="Millares 103" xfId="2129"/>
    <cellStyle name="Millares 103 2" xfId="2765"/>
    <cellStyle name="Millares 104" xfId="2130"/>
    <cellStyle name="Millares 104 2" xfId="2757"/>
    <cellStyle name="Millares 105" xfId="2131"/>
    <cellStyle name="Millares 105 2" xfId="2956"/>
    <cellStyle name="Millares 106" xfId="2132"/>
    <cellStyle name="Millares 106 2" xfId="2697"/>
    <cellStyle name="Millares 107" xfId="2133"/>
    <cellStyle name="Millares 107 2" xfId="2698"/>
    <cellStyle name="Millares 108" xfId="2134"/>
    <cellStyle name="Millares 109" xfId="2135"/>
    <cellStyle name="Millares 109 2" xfId="2966"/>
    <cellStyle name="Millares 11" xfId="748"/>
    <cellStyle name="Millares 11 2" xfId="749"/>
    <cellStyle name="Millares 110" xfId="2136"/>
    <cellStyle name="Millares 110 2" xfId="2844"/>
    <cellStyle name="Millares 111" xfId="3"/>
    <cellStyle name="Millares 111 2" xfId="2957"/>
    <cellStyle name="Millares 111 2 2" xfId="3334"/>
    <cellStyle name="Millares 111 3" xfId="3132"/>
    <cellStyle name="Millares 111 3 2" xfId="4958"/>
    <cellStyle name="Millares 111 3 2 2" xfId="10095"/>
    <cellStyle name="Millares 111 3 2 3" xfId="5850"/>
    <cellStyle name="Millares 111 3 2 4" xfId="11154"/>
    <cellStyle name="Millares 111 3 3" xfId="4669"/>
    <cellStyle name="Millares 111 3 4" xfId="9729"/>
    <cellStyle name="Millares 111 4" xfId="2596"/>
    <cellStyle name="Millares 111 5" xfId="4874"/>
    <cellStyle name="Millares 111 5 2" xfId="10011"/>
    <cellStyle name="Millares 111 5 3" xfId="5851"/>
    <cellStyle name="Millares 111 5 4" xfId="10648"/>
    <cellStyle name="Millares 111 6" xfId="9315"/>
    <cellStyle name="Millares 112" xfId="2474"/>
    <cellStyle name="Millares 112 2" xfId="2952"/>
    <cellStyle name="Millares 112 2 2" xfId="3332"/>
    <cellStyle name="Millares 112 3" xfId="3133"/>
    <cellStyle name="Millares 112 3 2" xfId="4959"/>
    <cellStyle name="Millares 112 3 2 2" xfId="10096"/>
    <cellStyle name="Millares 112 3 2 3" xfId="5852"/>
    <cellStyle name="Millares 112 3 2 4" xfId="6431"/>
    <cellStyle name="Millares 112 3 3" xfId="4670"/>
    <cellStyle name="Millares 112 3 4" xfId="9730"/>
    <cellStyle name="Millares 112 4" xfId="2928"/>
    <cellStyle name="Millares 112 5" xfId="4875"/>
    <cellStyle name="Millares 112 5 2" xfId="10012"/>
    <cellStyle name="Millares 112 5 3" xfId="5853"/>
    <cellStyle name="Millares 112 5 4" xfId="11952"/>
    <cellStyle name="Millares 112 6" xfId="9316"/>
    <cellStyle name="Millares 113" xfId="2125"/>
    <cellStyle name="Millares 113 2" xfId="2514"/>
    <cellStyle name="Millares 114" xfId="2802"/>
    <cellStyle name="Millares 114 2" xfId="2699"/>
    <cellStyle name="Millares 114 2 2" xfId="3249"/>
    <cellStyle name="Millares 114 3" xfId="3272"/>
    <cellStyle name="Millares 114 4" xfId="4666"/>
    <cellStyle name="Millares 114 4 2" xfId="9900"/>
    <cellStyle name="Millares 114 4 3" xfId="5855"/>
    <cellStyle name="Millares 114 4 4" xfId="11698"/>
    <cellStyle name="Millares 114 5" xfId="5047"/>
    <cellStyle name="Millares 115" xfId="2877"/>
    <cellStyle name="Millares 115 2" xfId="2825"/>
    <cellStyle name="Millares 115 2 2" xfId="3283"/>
    <cellStyle name="Millares 115 3" xfId="3302"/>
    <cellStyle name="Millares 115 4" xfId="5021"/>
    <cellStyle name="Millares 115 5" xfId="5042"/>
    <cellStyle name="Millares 116" xfId="2700"/>
    <cellStyle name="Millares 116 2" xfId="2701"/>
    <cellStyle name="Millares 116 2 2" xfId="3251"/>
    <cellStyle name="Millares 116 3" xfId="3250"/>
    <cellStyle name="Millares 116 4" xfId="5024"/>
    <cellStyle name="Millares 116 5" xfId="5051"/>
    <cellStyle name="Millares 117" xfId="2702"/>
    <cellStyle name="Millares 117 2" xfId="2863"/>
    <cellStyle name="Millares 117 2 2" xfId="3298"/>
    <cellStyle name="Millares 117 3" xfId="3252"/>
    <cellStyle name="Millares 117 4" xfId="5022"/>
    <cellStyle name="Millares 117 5" xfId="5054"/>
    <cellStyle name="Millares 118" xfId="2853"/>
    <cellStyle name="Millares 118 2" xfId="2812"/>
    <cellStyle name="Millares 118 2 2" xfId="3277"/>
    <cellStyle name="Millares 118 3" xfId="3294"/>
    <cellStyle name="Millares 119" xfId="2807"/>
    <cellStyle name="Millares 119 2" xfId="2643"/>
    <cellStyle name="Millares 119 2 2" xfId="3235"/>
    <cellStyle name="Millares 119 3" xfId="3275"/>
    <cellStyle name="Millares 12" xfId="750"/>
    <cellStyle name="Millares 12 2" xfId="751"/>
    <cellStyle name="Millares 120" xfId="2902"/>
    <cellStyle name="Millares 120 2" xfId="2805"/>
    <cellStyle name="Millares 120 2 2" xfId="3274"/>
    <cellStyle name="Millares 120 3" xfId="3310"/>
    <cellStyle name="Millares 121" xfId="2904"/>
    <cellStyle name="Millares 121 2" xfId="2847"/>
    <cellStyle name="Millares 121 2 2" xfId="3290"/>
    <cellStyle name="Millares 121 3" xfId="3312"/>
    <cellStyle name="Millares 122" xfId="2905"/>
    <cellStyle name="Millares 122 2" xfId="2745"/>
    <cellStyle name="Millares 122 2 2" xfId="3262"/>
    <cellStyle name="Millares 122 3" xfId="3313"/>
    <cellStyle name="Millares 123" xfId="2969"/>
    <cellStyle name="Millares 123 2" xfId="2903"/>
    <cellStyle name="Millares 123 2 2" xfId="3311"/>
    <cellStyle name="Millares 123 3" xfId="3337"/>
    <cellStyle name="Millares 124" xfId="2644"/>
    <cellStyle name="Millares 124 2" xfId="2645"/>
    <cellStyle name="Millares 124 2 2" xfId="3237"/>
    <cellStyle name="Millares 124 3" xfId="3236"/>
    <cellStyle name="Millares 125" xfId="2746"/>
    <cellStyle name="Millares 125 2" xfId="2857"/>
    <cellStyle name="Millares 125 2 2" xfId="3296"/>
    <cellStyle name="Millares 125 3" xfId="3263"/>
    <cellStyle name="Millares 126" xfId="2947"/>
    <cellStyle name="Millares 126 2" xfId="2906"/>
    <cellStyle name="Millares 126 2 2" xfId="3314"/>
    <cellStyle name="Millares 126 3" xfId="3328"/>
    <cellStyle name="Millares 127" xfId="2646"/>
    <cellStyle name="Millares 127 2" xfId="2856"/>
    <cellStyle name="Millares 127 2 2" xfId="3295"/>
    <cellStyle name="Millares 127 3" xfId="3238"/>
    <cellStyle name="Millares 128" xfId="2907"/>
    <cellStyle name="Millares 128 2" xfId="3315"/>
    <cellStyle name="Millares 129" xfId="2590"/>
    <cellStyle name="Millares 129 2" xfId="3225"/>
    <cellStyle name="Millares 13" xfId="752"/>
    <cellStyle name="Millares 13 2" xfId="753"/>
    <cellStyle name="Millares 130" xfId="2804"/>
    <cellStyle name="Millares 130 2" xfId="3273"/>
    <cellStyle name="Millares 131" xfId="2948"/>
    <cellStyle name="Millares 131 2" xfId="3329"/>
    <cellStyle name="Millares 132" xfId="2909"/>
    <cellStyle name="Millares 132 2" xfId="3317"/>
    <cellStyle name="Millares 133" xfId="2910"/>
    <cellStyle name="Millares 133 2" xfId="3318"/>
    <cellStyle name="Millares 134" xfId="2949"/>
    <cellStyle name="Millares 134 2" xfId="3330"/>
    <cellStyle name="Millares 135" xfId="2968"/>
    <cellStyle name="Millares 135 2" xfId="3336"/>
    <cellStyle name="Millares 136" xfId="2908"/>
    <cellStyle name="Millares 136 2" xfId="3316"/>
    <cellStyle name="Millares 137" xfId="2950"/>
    <cellStyle name="Millares 137 2" xfId="3331"/>
    <cellStyle name="Millares 138" xfId="2911"/>
    <cellStyle name="Millares 138 2" xfId="3319"/>
    <cellStyle name="Millares 139" xfId="2647"/>
    <cellStyle name="Millares 139 2" xfId="3239"/>
    <cellStyle name="Millares 14" xfId="754"/>
    <cellStyle name="Millares 14 2" xfId="755"/>
    <cellStyle name="Millares 140" xfId="2964"/>
    <cellStyle name="Millares 140 2" xfId="3335"/>
    <cellStyle name="Millares 141" xfId="2912"/>
    <cellStyle name="Millares 141 2" xfId="3320"/>
    <cellStyle name="Millares 142" xfId="2592"/>
    <cellStyle name="Millares 142 2" xfId="3227"/>
    <cellStyle name="Millares 143" xfId="2913"/>
    <cellStyle name="Millares 143 2" xfId="3321"/>
    <cellStyle name="Millares 144" xfId="2816"/>
    <cellStyle name="Millares 144 2" xfId="3280"/>
    <cellStyle name="Millares 145" xfId="2591"/>
    <cellStyle name="Millares 145 2" xfId="3226"/>
    <cellStyle name="Millares 146" xfId="2648"/>
    <cellStyle name="Millares 146 2" xfId="3240"/>
    <cellStyle name="Millares 147" xfId="2539"/>
    <cellStyle name="Millares 147 2" xfId="3206"/>
    <cellStyle name="Millares 148" xfId="2883"/>
    <cellStyle name="Millares 148 2" xfId="3306"/>
    <cellStyle name="Millares 149" xfId="2582"/>
    <cellStyle name="Millares 149 2" xfId="3223"/>
    <cellStyle name="Millares 15" xfId="756"/>
    <cellStyle name="Millares 15 2" xfId="757"/>
    <cellStyle name="Millares 150" xfId="2649"/>
    <cellStyle name="Millares 150 2" xfId="3241"/>
    <cellStyle name="Millares 151" xfId="2650"/>
    <cellStyle name="Millares 151 2" xfId="3242"/>
    <cellStyle name="Millares 152" xfId="2651"/>
    <cellStyle name="Millares 152 2" xfId="3243"/>
    <cellStyle name="Millares 153" xfId="2747"/>
    <cellStyle name="Millares 153 2" xfId="3264"/>
    <cellStyle name="Millares 154" xfId="2634"/>
    <cellStyle name="Millares 154 2" xfId="3234"/>
    <cellStyle name="Millares 155" xfId="2652"/>
    <cellStyle name="Millares 155 2" xfId="3244"/>
    <cellStyle name="Millares 156" xfId="2892"/>
    <cellStyle name="Millares 156 2" xfId="3308"/>
    <cellStyle name="Millares 157" xfId="2914"/>
    <cellStyle name="Millares 157 2" xfId="3322"/>
    <cellStyle name="Millares 158" xfId="2627"/>
    <cellStyle name="Millares 158 2" xfId="3230"/>
    <cellStyle name="Millares 159" xfId="3090"/>
    <cellStyle name="Millares 159 2" xfId="4917"/>
    <cellStyle name="Millares 159 2 2" xfId="10054"/>
    <cellStyle name="Millares 159 2 3" xfId="5863"/>
    <cellStyle name="Millares 159 2 4" xfId="6304"/>
    <cellStyle name="Millares 159 3" xfId="4671"/>
    <cellStyle name="Millares 159 4" xfId="9687"/>
    <cellStyle name="Millares 16" xfId="758"/>
    <cellStyle name="Millares 16 2" xfId="759"/>
    <cellStyle name="Millares 16 2 2" xfId="760"/>
    <cellStyle name="Millares 16 3" xfId="761"/>
    <cellStyle name="Millares 16 3 2" xfId="762"/>
    <cellStyle name="Millares 16 4" xfId="763"/>
    <cellStyle name="Millares 160" xfId="3091"/>
    <cellStyle name="Millares 160 2" xfId="4918"/>
    <cellStyle name="Millares 160 2 2" xfId="10055"/>
    <cellStyle name="Millares 160 2 3" xfId="5864"/>
    <cellStyle name="Millares 160 2 4" xfId="10761"/>
    <cellStyle name="Millares 160 3" xfId="4672"/>
    <cellStyle name="Millares 160 4" xfId="9688"/>
    <cellStyle name="Millares 161" xfId="2696"/>
    <cellStyle name="Millares 161 2" xfId="3248"/>
    <cellStyle name="Millares 162" xfId="3180"/>
    <cellStyle name="Millares 162 2" xfId="5001"/>
    <cellStyle name="Millares 162 2 2" xfId="10138"/>
    <cellStyle name="Millares 162 2 3" xfId="5866"/>
    <cellStyle name="Millares 162 2 4" xfId="11286"/>
    <cellStyle name="Millares 162 3" xfId="4673"/>
    <cellStyle name="Millares 162 4" xfId="9777"/>
    <cellStyle name="Millares 163" xfId="3186"/>
    <cellStyle name="Millares 163 2" xfId="5006"/>
    <cellStyle name="Millares 163 2 2" xfId="10143"/>
    <cellStyle name="Millares 163 2 3" xfId="5867"/>
    <cellStyle name="Millares 163 2 4" xfId="11153"/>
    <cellStyle name="Millares 163 3" xfId="4674"/>
    <cellStyle name="Millares 163 4" xfId="9783"/>
    <cellStyle name="Millares 164" xfId="3189"/>
    <cellStyle name="Millares 164 2" xfId="5007"/>
    <cellStyle name="Millares 164 2 2" xfId="10144"/>
    <cellStyle name="Millares 164 2 3" xfId="5869"/>
    <cellStyle name="Millares 164 2 4" xfId="10987"/>
    <cellStyle name="Millares 164 3" xfId="4675"/>
    <cellStyle name="Millares 164 4" xfId="9786"/>
    <cellStyle name="Millares 165" xfId="3176"/>
    <cellStyle name="Millares 165 2" xfId="4998"/>
    <cellStyle name="Millares 165 2 2" xfId="10135"/>
    <cellStyle name="Millares 165 2 3" xfId="5870"/>
    <cellStyle name="Millares 165 2 4" xfId="11269"/>
    <cellStyle name="Millares 165 3" xfId="4676"/>
    <cellStyle name="Millares 165 4" xfId="9773"/>
    <cellStyle name="Millares 166" xfId="3192"/>
    <cellStyle name="Millares 166 2" xfId="5008"/>
    <cellStyle name="Millares 166 2 2" xfId="10145"/>
    <cellStyle name="Millares 166 2 3" xfId="5871"/>
    <cellStyle name="Millares 166 2 4" xfId="10881"/>
    <cellStyle name="Millares 166 3" xfId="4677"/>
    <cellStyle name="Millares 166 4" xfId="9789"/>
    <cellStyle name="Millares 167" xfId="3193"/>
    <cellStyle name="Millares 167 2" xfId="5009"/>
    <cellStyle name="Millares 167 2 2" xfId="10146"/>
    <cellStyle name="Millares 167 2 3" xfId="5872"/>
    <cellStyle name="Millares 167 2 4" xfId="10933"/>
    <cellStyle name="Millares 167 3" xfId="4678"/>
    <cellStyle name="Millares 167 4" xfId="9790"/>
    <cellStyle name="Millares 168" xfId="3279"/>
    <cellStyle name="Millares 168 2" xfId="5012"/>
    <cellStyle name="Millares 168 2 2" xfId="10149"/>
    <cellStyle name="Millares 168 2 3" xfId="5873"/>
    <cellStyle name="Millares 168 2 4" xfId="11066"/>
    <cellStyle name="Millares 168 3" xfId="4679"/>
    <cellStyle name="Millares 168 4" xfId="9797"/>
    <cellStyle name="Millares 169" xfId="3181"/>
    <cellStyle name="Millares 169 2" xfId="5002"/>
    <cellStyle name="Millares 169 2 2" xfId="10139"/>
    <cellStyle name="Millares 169 2 3" xfId="5874"/>
    <cellStyle name="Millares 169 2 4" xfId="11747"/>
    <cellStyle name="Millares 169 3" xfId="4680"/>
    <cellStyle name="Millares 169 4" xfId="9778"/>
    <cellStyle name="Millares 17" xfId="764"/>
    <cellStyle name="Millares 17 2" xfId="765"/>
    <cellStyle name="Millares 170" xfId="3173"/>
    <cellStyle name="Millares 170 2" xfId="4997"/>
    <cellStyle name="Millares 170 2 2" xfId="10134"/>
    <cellStyle name="Millares 170 2 3" xfId="5876"/>
    <cellStyle name="Millares 170 2 4" xfId="11542"/>
    <cellStyle name="Millares 170 3" xfId="4681"/>
    <cellStyle name="Millares 170 4" xfId="9770"/>
    <cellStyle name="Millares 171" xfId="3196"/>
    <cellStyle name="Millares 171 2" xfId="5011"/>
    <cellStyle name="Millares 171 2 2" xfId="10148"/>
    <cellStyle name="Millares 171 2 3" xfId="5877"/>
    <cellStyle name="Millares 171 2 4" xfId="10939"/>
    <cellStyle name="Millares 171 3" xfId="4682"/>
    <cellStyle name="Millares 171 4" xfId="9793"/>
    <cellStyle name="Millares 172" xfId="3184"/>
    <cellStyle name="Millares 172 2" xfId="5004"/>
    <cellStyle name="Millares 172 2 2" xfId="10141"/>
    <cellStyle name="Millares 172 2 3" xfId="5878"/>
    <cellStyle name="Millares 172 2 4" xfId="11771"/>
    <cellStyle name="Millares 172 3" xfId="4683"/>
    <cellStyle name="Millares 172 4" xfId="9781"/>
    <cellStyle name="Millares 173" xfId="3185"/>
    <cellStyle name="Millares 173 2" xfId="5005"/>
    <cellStyle name="Millares 173 2 2" xfId="10142"/>
    <cellStyle name="Millares 173 2 3" xfId="5879"/>
    <cellStyle name="Millares 173 2 4" xfId="11756"/>
    <cellStyle name="Millares 173 3" xfId="4684"/>
    <cellStyle name="Millares 173 4" xfId="9782"/>
    <cellStyle name="Millares 174" xfId="3178"/>
    <cellStyle name="Millares 174 2" xfId="5000"/>
    <cellStyle name="Millares 174 2 2" xfId="10137"/>
    <cellStyle name="Millares 174 2 3" xfId="5880"/>
    <cellStyle name="Millares 174 2 4" xfId="11055"/>
    <cellStyle name="Millares 174 3" xfId="4685"/>
    <cellStyle name="Millares 174 4" xfId="9775"/>
    <cellStyle name="Millares 175" xfId="3194"/>
    <cellStyle name="Millares 175 2" xfId="5010"/>
    <cellStyle name="Millares 175 2 2" xfId="10147"/>
    <cellStyle name="Millares 175 2 3" xfId="5881"/>
    <cellStyle name="Millares 175 2 4" xfId="10675"/>
    <cellStyle name="Millares 175 3" xfId="4686"/>
    <cellStyle name="Millares 175 4" xfId="9791"/>
    <cellStyle name="Millares 176" xfId="3183"/>
    <cellStyle name="Millares 176 2" xfId="5003"/>
    <cellStyle name="Millares 176 2 2" xfId="10140"/>
    <cellStyle name="Millares 176 2 3" xfId="5882"/>
    <cellStyle name="Millares 176 2 4" xfId="11861"/>
    <cellStyle name="Millares 176 3" xfId="4687"/>
    <cellStyle name="Millares 176 4" xfId="9780"/>
    <cellStyle name="Millares 177" xfId="3177"/>
    <cellStyle name="Millares 177 2" xfId="4999"/>
    <cellStyle name="Millares 177 2 2" xfId="10136"/>
    <cellStyle name="Millares 177 2 3" xfId="5883"/>
    <cellStyle name="Millares 177 2 4" xfId="11045"/>
    <cellStyle name="Millares 177 3" xfId="4688"/>
    <cellStyle name="Millares 177 4" xfId="9774"/>
    <cellStyle name="Millares 178" xfId="2761"/>
    <cellStyle name="Millares 179" xfId="4689"/>
    <cellStyle name="Millares 18" xfId="766"/>
    <cellStyle name="Millares 18 2" xfId="767"/>
    <cellStyle name="Millares 180" xfId="4690"/>
    <cellStyle name="Millares 181" xfId="4691"/>
    <cellStyle name="Millares 182" xfId="4692"/>
    <cellStyle name="Millares 183" xfId="4831"/>
    <cellStyle name="Millares 183 2" xfId="9969"/>
    <cellStyle name="Millares 183 3" xfId="5884"/>
    <cellStyle name="Millares 183 4" xfId="11713"/>
    <cellStyle name="Millares 184" xfId="4834"/>
    <cellStyle name="Millares 184 2" xfId="9971"/>
    <cellStyle name="Millares 184 3" xfId="5885"/>
    <cellStyle name="Millares 184 4" xfId="11628"/>
    <cellStyle name="Millares 185" xfId="4830"/>
    <cellStyle name="Millares 185 2" xfId="9968"/>
    <cellStyle name="Millares 185 3" xfId="5886"/>
    <cellStyle name="Millares 185 4" xfId="11926"/>
    <cellStyle name="Millares 186" xfId="4826"/>
    <cellStyle name="Millares 186 2" xfId="9964"/>
    <cellStyle name="Millares 186 3" xfId="5887"/>
    <cellStyle name="Millares 186 4" xfId="11886"/>
    <cellStyle name="Millares 187" xfId="4823"/>
    <cellStyle name="Millares 187 2" xfId="9961"/>
    <cellStyle name="Millares 187 3" xfId="5888"/>
    <cellStyle name="Millares 187 4" xfId="10951"/>
    <cellStyle name="Millares 188" xfId="4801"/>
    <cellStyle name="Millares 188 2" xfId="9939"/>
    <cellStyle name="Millares 188 3" xfId="5889"/>
    <cellStyle name="Millares 188 4" xfId="6231"/>
    <cellStyle name="Millares 189" xfId="4828"/>
    <cellStyle name="Millares 189 2" xfId="9966"/>
    <cellStyle name="Millares 189 3" xfId="5890"/>
    <cellStyle name="Millares 189 4" xfId="11493"/>
    <cellStyle name="Millares 19" xfId="768"/>
    <cellStyle name="Millares 19 2" xfId="769"/>
    <cellStyle name="Millares 190" xfId="4829"/>
    <cellStyle name="Millares 190 2" xfId="9967"/>
    <cellStyle name="Millares 190 3" xfId="5891"/>
    <cellStyle name="Millares 190 4" xfId="10656"/>
    <cellStyle name="Millares 191" xfId="4913"/>
    <cellStyle name="Millares 191 2" xfId="10050"/>
    <cellStyle name="Millares 191 3" xfId="5892"/>
    <cellStyle name="Millares 191 4" xfId="11134"/>
    <cellStyle name="Millares 192" xfId="4668"/>
    <cellStyle name="Millares 193" xfId="5169"/>
    <cellStyle name="Millares 193 2" xfId="10221"/>
    <cellStyle name="Millares 193 3" xfId="5893"/>
    <cellStyle name="Millares 193 4" xfId="11616"/>
    <cellStyle name="Millares 194" xfId="5101"/>
    <cellStyle name="Millares 194 2" xfId="10183"/>
    <cellStyle name="Millares 194 3" xfId="5894"/>
    <cellStyle name="Millares 194 4" xfId="6438"/>
    <cellStyle name="Millares 195" xfId="5193"/>
    <cellStyle name="Millares 195 2" xfId="10234"/>
    <cellStyle name="Millares 195 3" xfId="5895"/>
    <cellStyle name="Millares 195 4" xfId="11797"/>
    <cellStyle name="Millares 196" xfId="5184"/>
    <cellStyle name="Millares 196 2" xfId="10229"/>
    <cellStyle name="Millares 196 3" xfId="5896"/>
    <cellStyle name="Millares 196 4" xfId="6278"/>
    <cellStyle name="Millares 197" xfId="5191"/>
    <cellStyle name="Millares 197 2" xfId="10232"/>
    <cellStyle name="Millares 197 3" xfId="5897"/>
    <cellStyle name="Millares 197 4" xfId="6409"/>
    <cellStyle name="Millares 198" xfId="5132"/>
    <cellStyle name="Millares 198 2" xfId="10202"/>
    <cellStyle name="Millares 198 3" xfId="5898"/>
    <cellStyle name="Millares 198 4" xfId="11248"/>
    <cellStyle name="Millares 199" xfId="5195"/>
    <cellStyle name="Millares 199 2" xfId="10236"/>
    <cellStyle name="Millares 199 3" xfId="5899"/>
    <cellStyle name="Millares 199 4" xfId="11940"/>
    <cellStyle name="Millares 2" xfId="50"/>
    <cellStyle name="Millares 2 2" xfId="771"/>
    <cellStyle name="Millares 2 3" xfId="772"/>
    <cellStyle name="Millares 2 3 2" xfId="773"/>
    <cellStyle name="Millares 2 4" xfId="774"/>
    <cellStyle name="Millares 2 4 10" xfId="5391"/>
    <cellStyle name="Millares 2 4 11" xfId="5901"/>
    <cellStyle name="Millares 2 4 11 2" xfId="8425"/>
    <cellStyle name="Millares 2 4 12" xfId="8055"/>
    <cellStyle name="Millares 2 4 2" xfId="775"/>
    <cellStyle name="Millares 2 4 2 2" xfId="2117"/>
    <cellStyle name="Millares 2 4 2 2 2" xfId="2138"/>
    <cellStyle name="Millares 2 4 2 2 2 2" xfId="2915"/>
    <cellStyle name="Millares 2 4 2 2 3" xfId="2139"/>
    <cellStyle name="Millares 2 4 2 2 4" xfId="2512"/>
    <cellStyle name="Millares 2 4 2 2 4 2" xfId="2653"/>
    <cellStyle name="Millares 2 4 2 2 4 2 2" xfId="3245"/>
    <cellStyle name="Millares 2 4 2 2 4 3" xfId="3170"/>
    <cellStyle name="Millares 2 4 2 2 4 3 2" xfId="4996"/>
    <cellStyle name="Millares 2 4 2 2 4 3 2 2" xfId="10133"/>
    <cellStyle name="Millares 2 4 2 2 4 3 2 3" xfId="5902"/>
    <cellStyle name="Millares 2 4 2 2 4 3 2 4" xfId="11509"/>
    <cellStyle name="Millares 2 4 2 2 4 3 3" xfId="4693"/>
    <cellStyle name="Millares 2 4 2 2 4 3 4" xfId="9767"/>
    <cellStyle name="Millares 2 4 2 2 4 4" xfId="2748"/>
    <cellStyle name="Millares 2 4 2 2 4 5" xfId="4912"/>
    <cellStyle name="Millares 2 4 2 2 4 5 2" xfId="10049"/>
    <cellStyle name="Millares 2 4 2 2 4 5 3" xfId="5903"/>
    <cellStyle name="Millares 2 4 2 2 4 5 4" xfId="11043"/>
    <cellStyle name="Millares 2 4 2 2 4 6" xfId="9354"/>
    <cellStyle name="Millares 2 4 2 2 5" xfId="2137"/>
    <cellStyle name="Millares 2 4 2 2 6" xfId="2703"/>
    <cellStyle name="Millares 2 4 2 2 6 2" xfId="3253"/>
    <cellStyle name="Millares 2 4 2 2 7" xfId="3129"/>
    <cellStyle name="Millares 2 4 2 2 7 2" xfId="4955"/>
    <cellStyle name="Millares 2 4 2 2 7 2 2" xfId="10092"/>
    <cellStyle name="Millares 2 4 2 2 7 2 3" xfId="5905"/>
    <cellStyle name="Millares 2 4 2 2 7 2 4" xfId="11402"/>
    <cellStyle name="Millares 2 4 2 2 7 3" xfId="4694"/>
    <cellStyle name="Millares 2 4 2 2 7 4" xfId="9726"/>
    <cellStyle name="Millares 2 4 2 2 8" xfId="4871"/>
    <cellStyle name="Millares 2 4 2 2 8 2" xfId="10008"/>
    <cellStyle name="Millares 2 4 2 2 8 3" xfId="5906"/>
    <cellStyle name="Millares 2 4 2 2 8 4" xfId="5846"/>
    <cellStyle name="Millares 2 4 2 2 9" xfId="9131"/>
    <cellStyle name="Millares 2 4 2 3" xfId="3600"/>
    <cellStyle name="Millares 2 4 2 4" xfId="8814"/>
    <cellStyle name="Millares 2 4 3" xfId="776"/>
    <cellStyle name="Millares 2 4 3 2" xfId="2140"/>
    <cellStyle name="Millares 2 4 4" xfId="1696"/>
    <cellStyle name="Millares 2 4 4 10" xfId="9031"/>
    <cellStyle name="Millares 2 4 4 2" xfId="2142"/>
    <cellStyle name="Millares 2 4 4 2 2" xfId="2583"/>
    <cellStyle name="Millares 2 4 4 2 2 2" xfId="9542"/>
    <cellStyle name="Millares 2 4 4 2 3" xfId="9205"/>
    <cellStyle name="Millares 2 4 4 3" xfId="2143"/>
    <cellStyle name="Millares 2 4 4 3 2" xfId="9206"/>
    <cellStyle name="Millares 2 4 4 4" xfId="2144"/>
    <cellStyle name="Millares 2 4 4 5" xfId="2481"/>
    <cellStyle name="Millares 2 4 4 5 2" xfId="2577"/>
    <cellStyle name="Millares 2 4 4 5 2 2" xfId="3222"/>
    <cellStyle name="Millares 2 4 4 5 2 2 2" xfId="9795"/>
    <cellStyle name="Millares 2 4 4 5 2 3" xfId="9540"/>
    <cellStyle name="Millares 2 4 4 5 3" xfId="3139"/>
    <cellStyle name="Millares 2 4 4 5 3 2" xfId="4965"/>
    <cellStyle name="Millares 2 4 4 5 3 2 2" xfId="10102"/>
    <cellStyle name="Millares 2 4 4 5 3 2 3" xfId="5908"/>
    <cellStyle name="Millares 2 4 4 5 3 2 4" xfId="5723"/>
    <cellStyle name="Millares 2 4 4 5 3 3" xfId="4695"/>
    <cellStyle name="Millares 2 4 4 5 3 3 2" xfId="9904"/>
    <cellStyle name="Millares 2 4 4 5 3 4" xfId="9736"/>
    <cellStyle name="Millares 2 4 4 5 4" xfId="2704"/>
    <cellStyle name="Millares 2 4 4 5 4 2" xfId="9550"/>
    <cellStyle name="Millares 2 4 4 5 5" xfId="4881"/>
    <cellStyle name="Millares 2 4 4 5 5 2" xfId="10018"/>
    <cellStyle name="Millares 2 4 4 5 5 3" xfId="5909"/>
    <cellStyle name="Millares 2 4 4 5 5 4" xfId="11579"/>
    <cellStyle name="Millares 2 4 4 5 6" xfId="9323"/>
    <cellStyle name="Millares 2 4 4 6" xfId="2141"/>
    <cellStyle name="Millares 2 4 4 6 2" xfId="9204"/>
    <cellStyle name="Millares 2 4 4 7" xfId="2584"/>
    <cellStyle name="Millares 2 4 4 7 2" xfId="3224"/>
    <cellStyle name="Millares 2 4 4 7 2 2" xfId="9796"/>
    <cellStyle name="Millares 2 4 4 7 3" xfId="9543"/>
    <cellStyle name="Millares 2 4 4 8" xfId="3097"/>
    <cellStyle name="Millares 2 4 4 8 2" xfId="4924"/>
    <cellStyle name="Millares 2 4 4 8 2 2" xfId="10061"/>
    <cellStyle name="Millares 2 4 4 8 2 3" xfId="5911"/>
    <cellStyle name="Millares 2 4 4 8 2 4" xfId="10771"/>
    <cellStyle name="Millares 2 4 4 8 3" xfId="4696"/>
    <cellStyle name="Millares 2 4 4 8 3 2" xfId="9905"/>
    <cellStyle name="Millares 2 4 4 8 4" xfId="9694"/>
    <cellStyle name="Millares 2 4 4 9" xfId="4840"/>
    <cellStyle name="Millares 2 4 4 9 2" xfId="9977"/>
    <cellStyle name="Millares 2 4 4 9 3" xfId="5912"/>
    <cellStyle name="Millares 2 4 4 9 4" xfId="11085"/>
    <cellStyle name="Millares 2 4 5" xfId="2145"/>
    <cellStyle name="Millares 2 4 6" xfId="4280"/>
    <cellStyle name="Millares 2 4 6 2" xfId="5013"/>
    <cellStyle name="Millares 2 4 6 2 2" xfId="10150"/>
    <cellStyle name="Millares 2 4 6 2 3" xfId="5914"/>
    <cellStyle name="Millares 2 4 6 2 4" xfId="11207"/>
    <cellStyle name="Millares 2 4 6 3" xfId="4697"/>
    <cellStyle name="Millares 2 4 6 4" xfId="9429"/>
    <cellStyle name="Millares 2 4 6 5" xfId="5913"/>
    <cellStyle name="Millares 2 4 6 6" xfId="11376"/>
    <cellStyle name="Millares 2 4 7" xfId="4798"/>
    <cellStyle name="Millares 2 4 7 2" xfId="9936"/>
    <cellStyle name="Millares 2 4 7 3" xfId="5915"/>
    <cellStyle name="Millares 2 4 7 4" xfId="11508"/>
    <cellStyle name="Millares 2 4 8" xfId="5158"/>
    <cellStyle name="Millares 2 4 9" xfId="5239"/>
    <cellStyle name="Millares 2 5" xfId="777"/>
    <cellStyle name="Millares 2 5 2" xfId="778"/>
    <cellStyle name="Millares 2 5 3" xfId="2146"/>
    <cellStyle name="Millares 2 5 4" xfId="5167"/>
    <cellStyle name="Millares 2 5 5" xfId="5255"/>
    <cellStyle name="Millares 2 5 6" xfId="5379"/>
    <cellStyle name="Millares 2 5 7" xfId="5917"/>
    <cellStyle name="Millares 2 6" xfId="1695"/>
    <cellStyle name="Millares 2 6 2" xfId="2148"/>
    <cellStyle name="Millares 2 6 2 2" xfId="2585"/>
    <cellStyle name="Millares 2 6 3" xfId="2149"/>
    <cellStyle name="Millares 2 6 4" xfId="2480"/>
    <cellStyle name="Millares 2 6 4 2" xfId="2706"/>
    <cellStyle name="Millares 2 6 4 2 2" xfId="3254"/>
    <cellStyle name="Millares 2 6 4 3" xfId="3138"/>
    <cellStyle name="Millares 2 6 4 3 2" xfId="4964"/>
    <cellStyle name="Millares 2 6 4 3 2 2" xfId="10101"/>
    <cellStyle name="Millares 2 6 4 3 2 3" xfId="5918"/>
    <cellStyle name="Millares 2 6 4 3 2 4" xfId="10800"/>
    <cellStyle name="Millares 2 6 4 3 3" xfId="4698"/>
    <cellStyle name="Millares 2 6 4 3 4" xfId="9735"/>
    <cellStyle name="Millares 2 6 4 4" xfId="2705"/>
    <cellStyle name="Millares 2 6 4 5" xfId="4880"/>
    <cellStyle name="Millares 2 6 4 5 2" xfId="10017"/>
    <cellStyle name="Millares 2 6 4 5 3" xfId="5920"/>
    <cellStyle name="Millares 2 6 4 5 4" xfId="5827"/>
    <cellStyle name="Millares 2 6 4 6" xfId="9322"/>
    <cellStyle name="Millares 2 6 5" xfId="2147"/>
    <cellStyle name="Millares 2 6 6" xfId="2864"/>
    <cellStyle name="Millares 2 6 6 2" xfId="3299"/>
    <cellStyle name="Millares 2 6 7" xfId="3096"/>
    <cellStyle name="Millares 2 6 7 2" xfId="4923"/>
    <cellStyle name="Millares 2 6 7 2 2" xfId="10060"/>
    <cellStyle name="Millares 2 6 7 2 3" xfId="5921"/>
    <cellStyle name="Millares 2 6 7 2 4" xfId="11481"/>
    <cellStyle name="Millares 2 6 7 3" xfId="4699"/>
    <cellStyle name="Millares 2 6 7 4" xfId="9693"/>
    <cellStyle name="Millares 2 6 8" xfId="4839"/>
    <cellStyle name="Millares 2 6 8 2" xfId="9976"/>
    <cellStyle name="Millares 2 6 8 3" xfId="5922"/>
    <cellStyle name="Millares 2 6 8 4" xfId="10705"/>
    <cellStyle name="Millares 2 6 9" xfId="8424"/>
    <cellStyle name="Millares 2 7" xfId="3373"/>
    <cellStyle name="Millares 2 7 2" xfId="4009"/>
    <cellStyle name="Millares 2 7 3" xfId="4307"/>
    <cellStyle name="Millares 20" xfId="779"/>
    <cellStyle name="Millares 20 2" xfId="780"/>
    <cellStyle name="Millares 200" xfId="5110"/>
    <cellStyle name="Millares 200 2" xfId="5206"/>
    <cellStyle name="Millares 200 3" xfId="5203"/>
    <cellStyle name="Millares 201" xfId="126"/>
    <cellStyle name="Millares 201 2" xfId="10255"/>
    <cellStyle name="Millares 201 3" xfId="5924"/>
    <cellStyle name="Millares 202" xfId="672"/>
    <cellStyle name="Millares 202 2" xfId="10294"/>
    <cellStyle name="Millares 202 3" xfId="5925"/>
    <cellStyle name="Millares 203" xfId="5210"/>
    <cellStyle name="Millares 203 2" xfId="10299"/>
    <cellStyle name="Millares 203 3" xfId="5926"/>
    <cellStyle name="Millares 204" xfId="5209"/>
    <cellStyle name="Millares 204 2" xfId="10259"/>
    <cellStyle name="Millares 204 3" xfId="5927"/>
    <cellStyle name="Millares 205" xfId="5223"/>
    <cellStyle name="Millares 205 2" xfId="10251"/>
    <cellStyle name="Millares 205 3" xfId="5928"/>
    <cellStyle name="Millares 206" xfId="5227"/>
    <cellStyle name="Millares 206 2" xfId="10301"/>
    <cellStyle name="Millares 206 3" xfId="5929"/>
    <cellStyle name="Millares 207" xfId="5228"/>
    <cellStyle name="Millares 207 2" xfId="10248"/>
    <cellStyle name="Millares 207 3" xfId="5930"/>
    <cellStyle name="Millares 208" xfId="5322"/>
    <cellStyle name="Millares 208 2" xfId="10298"/>
    <cellStyle name="Millares 208 3" xfId="5931"/>
    <cellStyle name="Millares 209" xfId="5231"/>
    <cellStyle name="Millares 21" xfId="781"/>
    <cellStyle name="Millares 21 2" xfId="782"/>
    <cellStyle name="Millares 210" xfId="5226"/>
    <cellStyle name="Millares 210 2" xfId="10323"/>
    <cellStyle name="Millares 210 3" xfId="5932"/>
    <cellStyle name="Millares 211" xfId="5229"/>
    <cellStyle name="Millares 211 2" xfId="10370"/>
    <cellStyle name="Millares 211 3" xfId="5933"/>
    <cellStyle name="Millares 212" xfId="5224"/>
    <cellStyle name="Millares 212 2" xfId="10411"/>
    <cellStyle name="Millares 212 3" xfId="5934"/>
    <cellStyle name="Millares 213" xfId="5225"/>
    <cellStyle name="Millares 213 2" xfId="10419"/>
    <cellStyle name="Millares 213 3" xfId="5935"/>
    <cellStyle name="Millares 214" xfId="5465"/>
    <cellStyle name="Millares 214 2" xfId="10408"/>
    <cellStyle name="Millares 214 3" xfId="5936"/>
    <cellStyle name="Millares 215" xfId="5475"/>
    <cellStyle name="Millares 215 2" xfId="10420"/>
    <cellStyle name="Millares 215 3" xfId="5937"/>
    <cellStyle name="Millares 216" xfId="5468"/>
    <cellStyle name="Millares 216 2" xfId="10412"/>
    <cellStyle name="Millares 216 3" xfId="5938"/>
    <cellStyle name="Millares 217" xfId="5373"/>
    <cellStyle name="Millares 217 2" xfId="10331"/>
    <cellStyle name="Millares 217 3" xfId="5939"/>
    <cellStyle name="Millares 218" xfId="5467"/>
    <cellStyle name="Millares 218 2" xfId="10410"/>
    <cellStyle name="Millares 218 3" xfId="5940"/>
    <cellStyle name="Millares 219" xfId="5329"/>
    <cellStyle name="Millares 219 2" xfId="5499"/>
    <cellStyle name="Millares 22" xfId="783"/>
    <cellStyle name="Millares 22 2" xfId="784"/>
    <cellStyle name="Millares 220" xfId="5593"/>
    <cellStyle name="Millares 220 2" xfId="10537"/>
    <cellStyle name="Millares 220 3" xfId="5942"/>
    <cellStyle name="Millares 221" xfId="5634"/>
    <cellStyle name="Millares 221 2" xfId="10578"/>
    <cellStyle name="Millares 221 3" xfId="5943"/>
    <cellStyle name="Millares 222" xfId="5497"/>
    <cellStyle name="Millares 222 2" xfId="10442"/>
    <cellStyle name="Millares 222 3" xfId="5944"/>
    <cellStyle name="Millares 223" xfId="5631"/>
    <cellStyle name="Millares 223 2" xfId="10575"/>
    <cellStyle name="Millares 223 3" xfId="5945"/>
    <cellStyle name="Millares 224" xfId="5511"/>
    <cellStyle name="Millares 224 2" xfId="10455"/>
    <cellStyle name="Millares 224 3" xfId="5946"/>
    <cellStyle name="Millares 225" xfId="5500"/>
    <cellStyle name="Millares 225 2" xfId="10444"/>
    <cellStyle name="Millares 225 3" xfId="5947"/>
    <cellStyle name="Millares 226" xfId="5601"/>
    <cellStyle name="Millares 226 2" xfId="10545"/>
    <cellStyle name="Millares 226 3" xfId="5948"/>
    <cellStyle name="Millares 227" xfId="5536"/>
    <cellStyle name="Millares 227 2" xfId="10480"/>
    <cellStyle name="Millares 227 3" xfId="5949"/>
    <cellStyle name="Millares 228" xfId="5567"/>
    <cellStyle name="Millares 228 2" xfId="10511"/>
    <cellStyle name="Millares 228 3" xfId="5950"/>
    <cellStyle name="Millares 229" xfId="5578"/>
    <cellStyle name="Millares 229 2" xfId="10522"/>
    <cellStyle name="Millares 229 3" xfId="5951"/>
    <cellStyle name="Millares 23" xfId="785"/>
    <cellStyle name="Millares 23 2" xfId="786"/>
    <cellStyle name="Millares 230" xfId="5478"/>
    <cellStyle name="Millares 230 2" xfId="10423"/>
    <cellStyle name="Millares 230 3" xfId="5953"/>
    <cellStyle name="Millares 231" xfId="5541"/>
    <cellStyle name="Millares 231 2" xfId="10485"/>
    <cellStyle name="Millares 231 3" xfId="5954"/>
    <cellStyle name="Millares 232" xfId="5652"/>
    <cellStyle name="Millares 232 2" xfId="10596"/>
    <cellStyle name="Millares 232 3" xfId="5955"/>
    <cellStyle name="Millares 233" xfId="5508"/>
    <cellStyle name="Millares 233 2" xfId="10452"/>
    <cellStyle name="Millares 233 3" xfId="5956"/>
    <cellStyle name="Millares 234" xfId="5365"/>
    <cellStyle name="Millares 234 2" xfId="10327"/>
    <cellStyle name="Millares 234 3" xfId="5957"/>
    <cellStyle name="Millares 235" xfId="5443"/>
    <cellStyle name="Millares 235 2" xfId="10384"/>
    <cellStyle name="Millares 235 3" xfId="5958"/>
    <cellStyle name="Millares 236" xfId="5653"/>
    <cellStyle name="Millares 236 2" xfId="10597"/>
    <cellStyle name="Millares 236 3" xfId="5959"/>
    <cellStyle name="Millares 237" xfId="5429"/>
    <cellStyle name="Millares 237 2" xfId="10377"/>
    <cellStyle name="Millares 237 3" xfId="5960"/>
    <cellStyle name="Millares 238" xfId="5538"/>
    <cellStyle name="Millares 238 2" xfId="10482"/>
    <cellStyle name="Millares 238 3" xfId="5961"/>
    <cellStyle name="Millares 239" xfId="5561"/>
    <cellStyle name="Millares 239 2" xfId="10505"/>
    <cellStyle name="Millares 239 3" xfId="5962"/>
    <cellStyle name="Millares 24" xfId="787"/>
    <cellStyle name="Millares 24 2" xfId="788"/>
    <cellStyle name="Millares 240" xfId="5516"/>
    <cellStyle name="Millares 240 2" xfId="10460"/>
    <cellStyle name="Millares 240 3" xfId="5963"/>
    <cellStyle name="Millares 241" xfId="5591"/>
    <cellStyle name="Millares 241 2" xfId="10535"/>
    <cellStyle name="Millares 241 3" xfId="5964"/>
    <cellStyle name="Millares 242" xfId="5521"/>
    <cellStyle name="Millares 242 2" xfId="10465"/>
    <cellStyle name="Millares 242 3" xfId="5965"/>
    <cellStyle name="Millares 243" xfId="5628"/>
    <cellStyle name="Millares 243 2" xfId="10572"/>
    <cellStyle name="Millares 243 3" xfId="5966"/>
    <cellStyle name="Millares 244" xfId="5622"/>
    <cellStyle name="Millares 244 2" xfId="10566"/>
    <cellStyle name="Millares 244 3" xfId="5967"/>
    <cellStyle name="Millares 245" xfId="5635"/>
    <cellStyle name="Millares 245 2" xfId="10579"/>
    <cellStyle name="Millares 245 3" xfId="5968"/>
    <cellStyle name="Millares 246" xfId="5546"/>
    <cellStyle name="Millares 246 2" xfId="10490"/>
    <cellStyle name="Millares 246 3" xfId="5969"/>
    <cellStyle name="Millares 247" xfId="5620"/>
    <cellStyle name="Millares 247 2" xfId="10564"/>
    <cellStyle name="Millares 247 3" xfId="5970"/>
    <cellStyle name="Millares 248" xfId="5482"/>
    <cellStyle name="Millares 248 2" xfId="10427"/>
    <cellStyle name="Millares 248 3" xfId="5971"/>
    <cellStyle name="Millares 249" xfId="5627"/>
    <cellStyle name="Millares 249 2" xfId="10571"/>
    <cellStyle name="Millares 249 3" xfId="5972"/>
    <cellStyle name="Millares 25" xfId="789"/>
    <cellStyle name="Millares 25 2" xfId="790"/>
    <cellStyle name="Millares 250" xfId="5639"/>
    <cellStyle name="Millares 250 2" xfId="10583"/>
    <cellStyle name="Millares 250 3" xfId="5973"/>
    <cellStyle name="Millares 251" xfId="5333"/>
    <cellStyle name="Millares 251 2" xfId="10308"/>
    <cellStyle name="Millares 251 3" xfId="5974"/>
    <cellStyle name="Millares 252" xfId="5494"/>
    <cellStyle name="Millares 252 2" xfId="10439"/>
    <cellStyle name="Millares 252 3" xfId="5975"/>
    <cellStyle name="Millares 253" xfId="5456"/>
    <cellStyle name="Millares 253 2" xfId="10396"/>
    <cellStyle name="Millares 253 3" xfId="5976"/>
    <cellStyle name="Millares 254" xfId="5462"/>
    <cellStyle name="Millares 254 2" xfId="10404"/>
    <cellStyle name="Millares 254 3" xfId="5977"/>
    <cellStyle name="Millares 255" xfId="5581"/>
    <cellStyle name="Millares 255 2" xfId="10525"/>
    <cellStyle name="Millares 255 3" xfId="5978"/>
    <cellStyle name="Millares 256" xfId="5644"/>
    <cellStyle name="Millares 256 2" xfId="10588"/>
    <cellStyle name="Millares 256 3" xfId="5979"/>
    <cellStyle name="Millares 257" xfId="5613"/>
    <cellStyle name="Millares 257 2" xfId="10557"/>
    <cellStyle name="Millares 257 3" xfId="5980"/>
    <cellStyle name="Millares 258" xfId="5568"/>
    <cellStyle name="Millares 258 2" xfId="10512"/>
    <cellStyle name="Millares 258 3" xfId="5981"/>
    <cellStyle name="Millares 259" xfId="5334"/>
    <cellStyle name="Millares 259 2" xfId="10309"/>
    <cellStyle name="Millares 259 3" xfId="5982"/>
    <cellStyle name="Millares 26" xfId="791"/>
    <cellStyle name="Millares 26 2" xfId="792"/>
    <cellStyle name="Millares 260" xfId="5348"/>
    <cellStyle name="Millares 260 2" xfId="10320"/>
    <cellStyle name="Millares 260 3" xfId="5983"/>
    <cellStyle name="Millares 261" xfId="5650"/>
    <cellStyle name="Millares 261 2" xfId="10594"/>
    <cellStyle name="Millares 261 3" xfId="5984"/>
    <cellStyle name="Millares 262" xfId="5599"/>
    <cellStyle name="Millares 262 2" xfId="10543"/>
    <cellStyle name="Millares 262 3" xfId="5985"/>
    <cellStyle name="Millares 263" xfId="5629"/>
    <cellStyle name="Millares 263 2" xfId="10573"/>
    <cellStyle name="Millares 263 3" xfId="5986"/>
    <cellStyle name="Millares 264" xfId="5632"/>
    <cellStyle name="Millares 264 2" xfId="10576"/>
    <cellStyle name="Millares 264 3" xfId="5987"/>
    <cellStyle name="Millares 265" xfId="5341"/>
    <cellStyle name="Millares 265 2" xfId="10316"/>
    <cellStyle name="Millares 265 3" xfId="5988"/>
    <cellStyle name="Millares 266" xfId="5483"/>
    <cellStyle name="Millares 266 2" xfId="10428"/>
    <cellStyle name="Millares 266 3" xfId="5989"/>
    <cellStyle name="Millares 267" xfId="5347"/>
    <cellStyle name="Millares 267 2" xfId="10319"/>
    <cellStyle name="Millares 267 3" xfId="5990"/>
    <cellStyle name="Millares 268" xfId="5621"/>
    <cellStyle name="Millares 268 2" xfId="10565"/>
    <cellStyle name="Millares 268 3" xfId="5991"/>
    <cellStyle name="Millares 269" xfId="5445"/>
    <cellStyle name="Millares 269 2" xfId="10386"/>
    <cellStyle name="Millares 269 3" xfId="5992"/>
    <cellStyle name="Millares 27" xfId="793"/>
    <cellStyle name="Millares 27 2" xfId="794"/>
    <cellStyle name="Millares 270" xfId="5626"/>
    <cellStyle name="Millares 270 2" xfId="10570"/>
    <cellStyle name="Millares 270 3" xfId="5993"/>
    <cellStyle name="Millares 271" xfId="5452"/>
    <cellStyle name="Millares 271 2" xfId="10392"/>
    <cellStyle name="Millares 271 3" xfId="5994"/>
    <cellStyle name="Millares 272" xfId="5564"/>
    <cellStyle name="Millares 272 2" xfId="10508"/>
    <cellStyle name="Millares 272 3" xfId="5995"/>
    <cellStyle name="Millares 273" xfId="5598"/>
    <cellStyle name="Millares 273 2" xfId="10542"/>
    <cellStyle name="Millares 273 3" xfId="5996"/>
    <cellStyle name="Millares 274" xfId="5617"/>
    <cellStyle name="Millares 274 2" xfId="10561"/>
    <cellStyle name="Millares 274 3" xfId="5997"/>
    <cellStyle name="Millares 275" xfId="5657"/>
    <cellStyle name="Millares 275 2" xfId="10601"/>
    <cellStyle name="Millares 275 3" xfId="5998"/>
    <cellStyle name="Millares 276" xfId="5481"/>
    <cellStyle name="Millares 276 2" xfId="10426"/>
    <cellStyle name="Millares 276 3" xfId="5999"/>
    <cellStyle name="Millares 277" xfId="5492"/>
    <cellStyle name="Millares 277 2" xfId="10437"/>
    <cellStyle name="Millares 277 3" xfId="6000"/>
    <cellStyle name="Millares 278" xfId="5600"/>
    <cellStyle name="Millares 278 2" xfId="10544"/>
    <cellStyle name="Millares 278 3" xfId="6001"/>
    <cellStyle name="Millares 279" xfId="5503"/>
    <cellStyle name="Millares 279 2" xfId="10447"/>
    <cellStyle name="Millares 279 3" xfId="6002"/>
    <cellStyle name="Millares 28" xfId="795"/>
    <cellStyle name="Millares 28 2" xfId="796"/>
    <cellStyle name="Millares 280" xfId="5648"/>
    <cellStyle name="Millares 280 2" xfId="10592"/>
    <cellStyle name="Millares 280 3" xfId="6004"/>
    <cellStyle name="Millares 281" xfId="5378"/>
    <cellStyle name="Millares 281 2" xfId="10334"/>
    <cellStyle name="Millares 281 3" xfId="6005"/>
    <cellStyle name="Millares 282" xfId="5608"/>
    <cellStyle name="Millares 282 2" xfId="10552"/>
    <cellStyle name="Millares 282 3" xfId="6006"/>
    <cellStyle name="Millares 283" xfId="5577"/>
    <cellStyle name="Millares 283 2" xfId="10521"/>
    <cellStyle name="Millares 283 3" xfId="6007"/>
    <cellStyle name="Millares 284" xfId="5349"/>
    <cellStyle name="Millares 284 2" xfId="10321"/>
    <cellStyle name="Millares 284 3" xfId="6008"/>
    <cellStyle name="Millares 285" xfId="5537"/>
    <cellStyle name="Millares 285 2" xfId="10481"/>
    <cellStyle name="Millares 285 3" xfId="6009"/>
    <cellStyle name="Millares 286" xfId="5542"/>
    <cellStyle name="Millares 286 2" xfId="10486"/>
    <cellStyle name="Millares 286 3" xfId="6010"/>
    <cellStyle name="Millares 287" xfId="5612"/>
    <cellStyle name="Millares 287 2" xfId="10556"/>
    <cellStyle name="Millares 287 3" xfId="6011"/>
    <cellStyle name="Millares 288" xfId="5430"/>
    <cellStyle name="Millares 288 2" xfId="10378"/>
    <cellStyle name="Millares 288 3" xfId="6012"/>
    <cellStyle name="Millares 289" xfId="5589"/>
    <cellStyle name="Millares 289 2" xfId="10533"/>
    <cellStyle name="Millares 289 3" xfId="6013"/>
    <cellStyle name="Millares 29" xfId="797"/>
    <cellStyle name="Millares 29 2" xfId="798"/>
    <cellStyle name="Millares 290" xfId="5654"/>
    <cellStyle name="Millares 290 2" xfId="10598"/>
    <cellStyle name="Millares 290 3" xfId="6014"/>
    <cellStyle name="Millares 291" xfId="5529"/>
    <cellStyle name="Millares 291 2" xfId="10473"/>
    <cellStyle name="Millares 291 3" xfId="6015"/>
    <cellStyle name="Millares 292" xfId="5552"/>
    <cellStyle name="Millares 292 2" xfId="10496"/>
    <cellStyle name="Millares 292 3" xfId="6016"/>
    <cellStyle name="Millares 293" xfId="5638"/>
    <cellStyle name="Millares 293 2" xfId="10582"/>
    <cellStyle name="Millares 293 3" xfId="6017"/>
    <cellStyle name="Millares 294" xfId="5640"/>
    <cellStyle name="Millares 294 2" xfId="10584"/>
    <cellStyle name="Millares 294 3" xfId="6018"/>
    <cellStyle name="Millares 295" xfId="5446"/>
    <cellStyle name="Millares 295 2" xfId="10387"/>
    <cellStyle name="Millares 295 3" xfId="6019"/>
    <cellStyle name="Millares 296" xfId="5641"/>
    <cellStyle name="Millares 296 2" xfId="10585"/>
    <cellStyle name="Millares 296 3" xfId="6020"/>
    <cellStyle name="Millares 297" xfId="5363"/>
    <cellStyle name="Millares 297 2" xfId="10325"/>
    <cellStyle name="Millares 297 3" xfId="6021"/>
    <cellStyle name="Millares 298" xfId="5364"/>
    <cellStyle name="Millares 298 2" xfId="10326"/>
    <cellStyle name="Millares 298 3" xfId="6022"/>
    <cellStyle name="Millares 299" xfId="5659"/>
    <cellStyle name="Millares 299 2" xfId="10603"/>
    <cellStyle name="Millares 299 3" xfId="6023"/>
    <cellStyle name="Millares 3" xfId="105"/>
    <cellStyle name="Millares 3 2" xfId="116"/>
    <cellStyle name="Millares 3 2 2" xfId="800"/>
    <cellStyle name="Millares 3 2 2 10" xfId="5390"/>
    <cellStyle name="Millares 3 2 2 11" xfId="6024"/>
    <cellStyle name="Millares 3 2 2 11 2" xfId="8456"/>
    <cellStyle name="Millares 3 2 2 12" xfId="8056"/>
    <cellStyle name="Millares 3 2 2 2" xfId="801"/>
    <cellStyle name="Millares 3 2 2 2 2" xfId="2116"/>
    <cellStyle name="Millares 3 2 2 2 2 2" xfId="2151"/>
    <cellStyle name="Millares 3 2 2 2 2 2 2" xfId="2806"/>
    <cellStyle name="Millares 3 2 2 2 2 3" xfId="2152"/>
    <cellStyle name="Millares 3 2 2 2 2 4" xfId="2511"/>
    <cellStyle name="Millares 3 2 2 2 2 4 2" xfId="2818"/>
    <cellStyle name="Millares 3 2 2 2 2 4 2 2" xfId="3281"/>
    <cellStyle name="Millares 3 2 2 2 2 4 3" xfId="3169"/>
    <cellStyle name="Millares 3 2 2 2 2 4 3 2" xfId="4995"/>
    <cellStyle name="Millares 3 2 2 2 2 4 3 2 2" xfId="10132"/>
    <cellStyle name="Millares 3 2 2 2 2 4 3 2 3" xfId="6025"/>
    <cellStyle name="Millares 3 2 2 2 2 4 3 2 4" xfId="11680"/>
    <cellStyle name="Millares 3 2 2 2 2 4 3 3" xfId="4700"/>
    <cellStyle name="Millares 3 2 2 2 2 4 3 4" xfId="9766"/>
    <cellStyle name="Millares 3 2 2 2 2 4 4" xfId="2542"/>
    <cellStyle name="Millares 3 2 2 2 2 4 5" xfId="4911"/>
    <cellStyle name="Millares 3 2 2 2 2 4 5 2" xfId="10048"/>
    <cellStyle name="Millares 3 2 2 2 2 4 5 3" xfId="6026"/>
    <cellStyle name="Millares 3 2 2 2 2 4 5 4" xfId="10716"/>
    <cellStyle name="Millares 3 2 2 2 2 4 6" xfId="9353"/>
    <cellStyle name="Millares 3 2 2 2 2 5" xfId="2150"/>
    <cellStyle name="Millares 3 2 2 2 2 6" xfId="2543"/>
    <cellStyle name="Millares 3 2 2 2 2 6 2" xfId="3208"/>
    <cellStyle name="Millares 3 2 2 2 2 7" xfId="3128"/>
    <cellStyle name="Millares 3 2 2 2 2 7 2" xfId="4954"/>
    <cellStyle name="Millares 3 2 2 2 2 7 2 2" xfId="10091"/>
    <cellStyle name="Millares 3 2 2 2 2 7 2 3" xfId="6027"/>
    <cellStyle name="Millares 3 2 2 2 2 7 2 4" xfId="11917"/>
    <cellStyle name="Millares 3 2 2 2 2 7 3" xfId="4701"/>
    <cellStyle name="Millares 3 2 2 2 2 7 4" xfId="9725"/>
    <cellStyle name="Millares 3 2 2 2 2 8" xfId="4870"/>
    <cellStyle name="Millares 3 2 2 2 2 8 2" xfId="10007"/>
    <cellStyle name="Millares 3 2 2 2 2 8 3" xfId="6028"/>
    <cellStyle name="Millares 3 2 2 2 2 8 4" xfId="10964"/>
    <cellStyle name="Millares 3 2 2 2 2 9" xfId="9130"/>
    <cellStyle name="Millares 3 2 2 2 3" xfId="3661"/>
    <cellStyle name="Millares 3 2 2 2 4" xfId="8813"/>
    <cellStyle name="Millares 3 2 2 3" xfId="802"/>
    <cellStyle name="Millares 3 2 2 3 2" xfId="2153"/>
    <cellStyle name="Millares 3 2 2 3 3" xfId="4547"/>
    <cellStyle name="Millares 3 2 2 4" xfId="1734"/>
    <cellStyle name="Millares 3 2 2 4 2" xfId="2154"/>
    <cellStyle name="Millares 3 2 2 5" xfId="2155"/>
    <cellStyle name="Millares 3 2 2 6" xfId="4702"/>
    <cellStyle name="Millares 3 2 2 7" xfId="4799"/>
    <cellStyle name="Millares 3 2 2 7 2" xfId="9937"/>
    <cellStyle name="Millares 3 2 2 7 3" xfId="6030"/>
    <cellStyle name="Millares 3 2 2 7 4" xfId="11990"/>
    <cellStyle name="Millares 3 2 2 8" xfId="5140"/>
    <cellStyle name="Millares 3 2 2 9" xfId="5261"/>
    <cellStyle name="Millares 3 2 3" xfId="803"/>
    <cellStyle name="Millares 3 2 3 2" xfId="804"/>
    <cellStyle name="Millares 3 2 3 3" xfId="2156"/>
    <cellStyle name="Millares 3 2 3 4" xfId="4087"/>
    <cellStyle name="Millares 3 2 3 4 2" xfId="9357"/>
    <cellStyle name="Millares 3 2 3 4 3" xfId="6032"/>
    <cellStyle name="Millares 3 2 3 4 4" xfId="11158"/>
    <cellStyle name="Millares 3 2 3 5" xfId="3378"/>
    <cellStyle name="Millares 3 2 3 5 2" xfId="9829"/>
    <cellStyle name="Millares 3 2 3 5 3" xfId="6033"/>
    <cellStyle name="Millares 3 2 3 5 4" xfId="6118"/>
    <cellStyle name="Millares 3 2 3 6" xfId="5173"/>
    <cellStyle name="Millares 3 2 3 7" xfId="5272"/>
    <cellStyle name="Millares 3 2 3 8" xfId="5359"/>
    <cellStyle name="Millares 3 2 3 9" xfId="6034"/>
    <cellStyle name="Millares 3 2 3 9 2" xfId="8426"/>
    <cellStyle name="Millares 3 2 4" xfId="1698"/>
    <cellStyle name="Millares 3 2 4 2" xfId="2158"/>
    <cellStyle name="Millares 3 2 4 2 2" xfId="2544"/>
    <cellStyle name="Millares 3 2 4 2 2 2" xfId="4650"/>
    <cellStyle name="Millares 3 2 4 2 2 2 2" xfId="9888"/>
    <cellStyle name="Millares 3 2 4 2 2 2 3" xfId="6036"/>
    <cellStyle name="Millares 3 2 4 2 2 2 4" xfId="10797"/>
    <cellStyle name="Millares 3 2 4 2 2 3" xfId="5055"/>
    <cellStyle name="Millares 3 2 4 2 3" xfId="4143"/>
    <cellStyle name="Millares 3 2 4 2 3 2" xfId="9379"/>
    <cellStyle name="Millares 3 2 4 2 3 3" xfId="6038"/>
    <cellStyle name="Millares 3 2 4 2 3 4" xfId="10736"/>
    <cellStyle name="Millares 3 2 4 2 4" xfId="3834"/>
    <cellStyle name="Millares 3 2 4 2 4 2" xfId="9864"/>
    <cellStyle name="Millares 3 2 4 2 4 3" xfId="6039"/>
    <cellStyle name="Millares 3 2 4 2 4 4" xfId="6311"/>
    <cellStyle name="Millares 3 2 4 2 5" xfId="9033"/>
    <cellStyle name="Millares 3 2 4 3" xfId="2159"/>
    <cellStyle name="Millares 3 2 4 4" xfId="2483"/>
    <cellStyle name="Millares 3 2 4 4 2" xfId="2546"/>
    <cellStyle name="Millares 3 2 4 4 2 2" xfId="3209"/>
    <cellStyle name="Millares 3 2 4 4 3" xfId="3141"/>
    <cellStyle name="Millares 3 2 4 4 3 2" xfId="4967"/>
    <cellStyle name="Millares 3 2 4 4 3 2 2" xfId="10104"/>
    <cellStyle name="Millares 3 2 4 4 3 2 3" xfId="6040"/>
    <cellStyle name="Millares 3 2 4 4 3 2 4" xfId="11875"/>
    <cellStyle name="Millares 3 2 4 4 3 3" xfId="4703"/>
    <cellStyle name="Millares 3 2 4 4 3 4" xfId="9738"/>
    <cellStyle name="Millares 3 2 4 4 4" xfId="2545"/>
    <cellStyle name="Millares 3 2 4 4 5" xfId="4883"/>
    <cellStyle name="Millares 3 2 4 4 5 2" xfId="10020"/>
    <cellStyle name="Millares 3 2 4 4 5 3" xfId="6041"/>
    <cellStyle name="Millares 3 2 4 4 5 4" xfId="11390"/>
    <cellStyle name="Millares 3 2 4 4 6" xfId="9325"/>
    <cellStyle name="Millares 3 2 4 5" xfId="2157"/>
    <cellStyle name="Millares 3 2 4 6" xfId="2827"/>
    <cellStyle name="Millares 3 2 4 6 2" xfId="3285"/>
    <cellStyle name="Millares 3 2 4 6 3" xfId="4611"/>
    <cellStyle name="Millares 3 2 4 6 4" xfId="4134"/>
    <cellStyle name="Millares 3 2 4 6 5" xfId="5069"/>
    <cellStyle name="Millares 3 2 4 7" xfId="3099"/>
    <cellStyle name="Millares 3 2 4 7 2" xfId="4926"/>
    <cellStyle name="Millares 3 2 4 7 2 2" xfId="10063"/>
    <cellStyle name="Millares 3 2 4 7 2 3" xfId="6042"/>
    <cellStyle name="Millares 3 2 4 7 2 4" xfId="11261"/>
    <cellStyle name="Millares 3 2 4 7 3" xfId="4704"/>
    <cellStyle name="Millares 3 2 4 7 4" xfId="9696"/>
    <cellStyle name="Millares 3 2 4 8" xfId="3560"/>
    <cellStyle name="Millares 3 2 4 9" xfId="4842"/>
    <cellStyle name="Millares 3 2 4 9 2" xfId="9979"/>
    <cellStyle name="Millares 3 2 4 9 3" xfId="6043"/>
    <cellStyle name="Millares 3 2 4 9 4" xfId="11709"/>
    <cellStyle name="Millares 3 2 5" xfId="4010"/>
    <cellStyle name="Millares 3 2 5 2" xfId="9174"/>
    <cellStyle name="Millares 3 2 5 3" xfId="6044"/>
    <cellStyle name="Millares 3 2 5 4" xfId="11192"/>
    <cellStyle name="Millares 3 2 6" xfId="4333"/>
    <cellStyle name="Millares 3 3" xfId="805"/>
    <cellStyle name="Millares 3 3 10" xfId="5351"/>
    <cellStyle name="Millares 3 3 11" xfId="6046"/>
    <cellStyle name="Millares 3 3 12" xfId="8057"/>
    <cellStyle name="Millares 3 3 2" xfId="806"/>
    <cellStyle name="Millares 3 3 2 2" xfId="1953"/>
    <cellStyle name="Millares 3 3 2 2 2" xfId="2160"/>
    <cellStyle name="Millares 3 3 2 2 2 2" xfId="4073"/>
    <cellStyle name="Millares 3 3 2 2 2 2 2" xfId="4653"/>
    <cellStyle name="Millares 3 3 2 2 2 2 3" xfId="5084"/>
    <cellStyle name="Millares 3 3 2 2 2 3" xfId="4146"/>
    <cellStyle name="Millares 3 3 2 2 2 4" xfId="3854"/>
    <cellStyle name="Millares 3 3 2 2 3" xfId="4135"/>
    <cellStyle name="Millares 3 3 2 2 3 2" xfId="9375"/>
    <cellStyle name="Millares 3 3 2 2 3 3" xfId="6048"/>
    <cellStyle name="Millares 3 3 2 2 3 4" xfId="10927"/>
    <cellStyle name="Millares 3 3 2 2 4" xfId="3561"/>
    <cellStyle name="Millares 3 3 2 2 4 2" xfId="9860"/>
    <cellStyle name="Millares 3 3 2 2 4 3" xfId="6049"/>
    <cellStyle name="Millares 3 3 2 2 4 4" xfId="11494"/>
    <cellStyle name="Millares 3 3 2 2 5" xfId="8871"/>
    <cellStyle name="Millares 3 3 2 3" xfId="3660"/>
    <cellStyle name="Millares 3 3 3" xfId="807"/>
    <cellStyle name="Millares 3 3 3 2" xfId="1952"/>
    <cellStyle name="Millares 3 3 3 2 2" xfId="2161"/>
    <cellStyle name="Millares 3 3 3 3" xfId="3659"/>
    <cellStyle name="Millares 3 3 4" xfId="1697"/>
    <cellStyle name="Millares 3 3 4 2" xfId="2163"/>
    <cellStyle name="Millares 3 3 4 2 2" xfId="2916"/>
    <cellStyle name="Millares 3 3 4 3" xfId="2164"/>
    <cellStyle name="Millares 3 3 4 4" xfId="2482"/>
    <cellStyle name="Millares 3 3 4 4 2" xfId="2547"/>
    <cellStyle name="Millares 3 3 4 4 2 2" xfId="3210"/>
    <cellStyle name="Millares 3 3 4 4 3" xfId="3140"/>
    <cellStyle name="Millares 3 3 4 4 3 2" xfId="4966"/>
    <cellStyle name="Millares 3 3 4 4 3 2 2" xfId="10103"/>
    <cellStyle name="Millares 3 3 4 4 3 2 3" xfId="6053"/>
    <cellStyle name="Millares 3 3 4 4 3 2 4" xfId="5809"/>
    <cellStyle name="Millares 3 3 4 4 3 3" xfId="4705"/>
    <cellStyle name="Millares 3 3 4 4 3 4" xfId="9737"/>
    <cellStyle name="Millares 3 3 4 4 4" xfId="2654"/>
    <cellStyle name="Millares 3 3 4 4 5" xfId="4882"/>
    <cellStyle name="Millares 3 3 4 4 5 2" xfId="10019"/>
    <cellStyle name="Millares 3 3 4 4 5 3" xfId="6054"/>
    <cellStyle name="Millares 3 3 4 4 5 4" xfId="11149"/>
    <cellStyle name="Millares 3 3 4 4 6" xfId="9324"/>
    <cellStyle name="Millares 3 3 4 5" xfId="2162"/>
    <cellStyle name="Millares 3 3 4 6" xfId="2739"/>
    <cellStyle name="Millares 3 3 4 6 2" xfId="3261"/>
    <cellStyle name="Millares 3 3 4 7" xfId="3098"/>
    <cellStyle name="Millares 3 3 4 7 2" xfId="4925"/>
    <cellStyle name="Millares 3 3 4 7 2 2" xfId="10062"/>
    <cellStyle name="Millares 3 3 4 7 2 3" xfId="6055"/>
    <cellStyle name="Millares 3 3 4 7 2 4" xfId="11806"/>
    <cellStyle name="Millares 3 3 4 7 3" xfId="4706"/>
    <cellStyle name="Millares 3 3 4 7 4" xfId="9695"/>
    <cellStyle name="Millares 3 3 4 8" xfId="4841"/>
    <cellStyle name="Millares 3 3 4 8 2" xfId="9978"/>
    <cellStyle name="Millares 3 3 4 8 3" xfId="6056"/>
    <cellStyle name="Millares 3 3 4 8 4" xfId="11832"/>
    <cellStyle name="Millares 3 3 4 9" xfId="9032"/>
    <cellStyle name="Millares 3 3 5" xfId="2165"/>
    <cellStyle name="Millares 3 3 6" xfId="4707"/>
    <cellStyle name="Millares 3 3 7" xfId="4800"/>
    <cellStyle name="Millares 3 3 7 2" xfId="9938"/>
    <cellStyle name="Millares 3 3 7 3" xfId="6057"/>
    <cellStyle name="Millares 3 3 7 4" xfId="11507"/>
    <cellStyle name="Millares 3 3 8" xfId="5159"/>
    <cellStyle name="Millares 3 3 9" xfId="5237"/>
    <cellStyle name="Millares 3 4" xfId="808"/>
    <cellStyle name="Millares 3 4 2" xfId="809"/>
    <cellStyle name="Millares 3 4 3" xfId="1717"/>
    <cellStyle name="Millares 3 4 3 2" xfId="2166"/>
    <cellStyle name="Millares 3 4 4" xfId="2167"/>
    <cellStyle name="Millares 3 4 5" xfId="5097"/>
    <cellStyle name="Millares 3 4 6" xfId="5266"/>
    <cellStyle name="Millares 3 4 7" xfId="5360"/>
    <cellStyle name="Millares 3 4 8" xfId="6059"/>
    <cellStyle name="Millares 3 4 8 2" xfId="8443"/>
    <cellStyle name="Millares 3 5" xfId="1733"/>
    <cellStyle name="Millares 3 5 2" xfId="4047"/>
    <cellStyle name="Millares 3 5 2 2" xfId="4583"/>
    <cellStyle name="Millares 3 5 2 2 2" xfId="9528"/>
    <cellStyle name="Millares 3 5 2 2 3" xfId="6061"/>
    <cellStyle name="Millares 3 5 2 2 4" xfId="10936"/>
    <cellStyle name="Millares 3 5 2 3" xfId="4546"/>
    <cellStyle name="Millares 3 5 2 4" xfId="9190"/>
    <cellStyle name="Millares 3 5 2 5" xfId="6060"/>
    <cellStyle name="Millares 3 5 2 6" xfId="11950"/>
    <cellStyle name="Millares 3 6" xfId="3377"/>
    <cellStyle name="Millares 30" xfId="810"/>
    <cellStyle name="Millares 30 2" xfId="811"/>
    <cellStyle name="Millares 300" xfId="5335"/>
    <cellStyle name="Millares 300 2" xfId="10310"/>
    <cellStyle name="Millares 300 3" xfId="6062"/>
    <cellStyle name="Millares 301" xfId="5532"/>
    <cellStyle name="Millares 301 2" xfId="10476"/>
    <cellStyle name="Millares 301 3" xfId="6063"/>
    <cellStyle name="Millares 302" xfId="5544"/>
    <cellStyle name="Millares 302 2" xfId="10488"/>
    <cellStyle name="Millares 302 3" xfId="6064"/>
    <cellStyle name="Millares 303" xfId="5533"/>
    <cellStyle name="Millares 303 2" xfId="10477"/>
    <cellStyle name="Millares 303 3" xfId="6065"/>
    <cellStyle name="Millares 304" xfId="5614"/>
    <cellStyle name="Millares 304 2" xfId="10558"/>
    <cellStyle name="Millares 304 3" xfId="6066"/>
    <cellStyle name="Millares 305" xfId="5491"/>
    <cellStyle name="Millares 305 2" xfId="10436"/>
    <cellStyle name="Millares 305 3" xfId="6067"/>
    <cellStyle name="Millares 306" xfId="5651"/>
    <cellStyle name="Millares 306 2" xfId="10595"/>
    <cellStyle name="Millares 306 3" xfId="6068"/>
    <cellStyle name="Millares 307" xfId="5671"/>
    <cellStyle name="Millares 307 2" xfId="10615"/>
    <cellStyle name="Millares 307 3" xfId="6069"/>
    <cellStyle name="Millares 308" xfId="5451"/>
    <cellStyle name="Millares 308 2" xfId="10391"/>
    <cellStyle name="Millares 308 3" xfId="6070"/>
    <cellStyle name="Millares 309" xfId="5453"/>
    <cellStyle name="Millares 309 2" xfId="10393"/>
    <cellStyle name="Millares 309 3" xfId="6071"/>
    <cellStyle name="Millares 31" xfId="812"/>
    <cellStyle name="Millares 31 2" xfId="813"/>
    <cellStyle name="Millares 310" xfId="5519"/>
    <cellStyle name="Millares 310 2" xfId="10463"/>
    <cellStyle name="Millares 310 3" xfId="6072"/>
    <cellStyle name="Millares 311" xfId="5543"/>
    <cellStyle name="Millares 311 2" xfId="10487"/>
    <cellStyle name="Millares 311 3" xfId="6073"/>
    <cellStyle name="Millares 312" xfId="5662"/>
    <cellStyle name="Millares 312 2" xfId="10606"/>
    <cellStyle name="Millares 312 3" xfId="6074"/>
    <cellStyle name="Millares 313" xfId="5545"/>
    <cellStyle name="Millares 313 2" xfId="10489"/>
    <cellStyle name="Millares 313 3" xfId="6075"/>
    <cellStyle name="Millares 314" xfId="5630"/>
    <cellStyle name="Millares 314 2" xfId="10574"/>
    <cellStyle name="Millares 314 3" xfId="6076"/>
    <cellStyle name="Millares 315" xfId="5434"/>
    <cellStyle name="Millares 315 2" xfId="10382"/>
    <cellStyle name="Millares 315 3" xfId="6077"/>
    <cellStyle name="Millares 316" xfId="5490"/>
    <cellStyle name="Millares 316 2" xfId="10435"/>
    <cellStyle name="Millares 316 3" xfId="6078"/>
    <cellStyle name="Millares 317" xfId="5637"/>
    <cellStyle name="Millares 317 2" xfId="10581"/>
    <cellStyle name="Millares 317 3" xfId="6079"/>
    <cellStyle name="Millares 318" xfId="5656"/>
    <cellStyle name="Millares 318 2" xfId="10600"/>
    <cellStyle name="Millares 318 3" xfId="6080"/>
    <cellStyle name="Millares 319" xfId="5477"/>
    <cellStyle name="Millares 319 2" xfId="10422"/>
    <cellStyle name="Millares 319 3" xfId="6081"/>
    <cellStyle name="Millares 32" xfId="814"/>
    <cellStyle name="Millares 32 10" xfId="5352"/>
    <cellStyle name="Millares 32 11" xfId="6082"/>
    <cellStyle name="Millares 32 12" xfId="8058"/>
    <cellStyle name="Millares 32 2" xfId="815"/>
    <cellStyle name="Millares 32 2 2" xfId="2168"/>
    <cellStyle name="Millares 32 2 2 2" xfId="4074"/>
    <cellStyle name="Millares 32 2 2 2 2" xfId="4659"/>
    <cellStyle name="Millares 32 2 2 2 2 2" xfId="9895"/>
    <cellStyle name="Millares 32 2 2 2 2 3" xfId="6085"/>
    <cellStyle name="Millares 32 2 2 2 2 4" xfId="6415"/>
    <cellStyle name="Millares 32 2 2 2 3" xfId="5085"/>
    <cellStyle name="Millares 32 2 2 3" xfId="4153"/>
    <cellStyle name="Millares 32 2 2 3 2" xfId="9387"/>
    <cellStyle name="Millares 32 2 2 3 3" xfId="6086"/>
    <cellStyle name="Millares 32 2 2 3 4" xfId="11647"/>
    <cellStyle name="Millares 32 2 2 4" xfId="4011"/>
    <cellStyle name="Millares 32 2 2 4 2" xfId="9873"/>
    <cellStyle name="Millares 32 2 2 4 3" xfId="6087"/>
    <cellStyle name="Millares 32 2 2 4 4" xfId="12021"/>
    <cellStyle name="Millares 32 2 2 5" xfId="9175"/>
    <cellStyle name="Millares 32 2 3" xfId="4572"/>
    <cellStyle name="Millares 32 3" xfId="816"/>
    <cellStyle name="Millares 32 3 2" xfId="2169"/>
    <cellStyle name="Millares 32 4" xfId="1699"/>
    <cellStyle name="Millares 32 4 2" xfId="2171"/>
    <cellStyle name="Millares 32 4 2 2" xfId="2707"/>
    <cellStyle name="Millares 32 4 3" xfId="2172"/>
    <cellStyle name="Millares 32 4 4" xfId="2484"/>
    <cellStyle name="Millares 32 4 4 2" xfId="2970"/>
    <cellStyle name="Millares 32 4 4 2 2" xfId="3338"/>
    <cellStyle name="Millares 32 4 4 3" xfId="3142"/>
    <cellStyle name="Millares 32 4 4 3 2" xfId="4968"/>
    <cellStyle name="Millares 32 4 4 3 2 2" xfId="10105"/>
    <cellStyle name="Millares 32 4 4 3 2 3" xfId="6090"/>
    <cellStyle name="Millares 32 4 4 3 2 4" xfId="11999"/>
    <cellStyle name="Millares 32 4 4 3 3" xfId="4708"/>
    <cellStyle name="Millares 32 4 4 3 4" xfId="9739"/>
    <cellStyle name="Millares 32 4 4 4" xfId="2895"/>
    <cellStyle name="Millares 32 4 4 5" xfId="4884"/>
    <cellStyle name="Millares 32 4 4 5 2" xfId="10021"/>
    <cellStyle name="Millares 32 4 4 5 3" xfId="6091"/>
    <cellStyle name="Millares 32 4 4 5 4" xfId="11049"/>
    <cellStyle name="Millares 32 4 4 6" xfId="9326"/>
    <cellStyle name="Millares 32 4 5" xfId="2170"/>
    <cellStyle name="Millares 32 4 6" xfId="2822"/>
    <cellStyle name="Millares 32 4 6 2" xfId="3282"/>
    <cellStyle name="Millares 32 4 7" xfId="3100"/>
    <cellStyle name="Millares 32 4 7 2" xfId="4927"/>
    <cellStyle name="Millares 32 4 7 2 2" xfId="10064"/>
    <cellStyle name="Millares 32 4 7 2 3" xfId="6093"/>
    <cellStyle name="Millares 32 4 7 2 4" xfId="10982"/>
    <cellStyle name="Millares 32 4 7 3" xfId="4709"/>
    <cellStyle name="Millares 32 4 7 4" xfId="9697"/>
    <cellStyle name="Millares 32 4 8" xfId="4843"/>
    <cellStyle name="Millares 32 4 8 2" xfId="9980"/>
    <cellStyle name="Millares 32 4 8 3" xfId="6094"/>
    <cellStyle name="Millares 32 4 8 4" xfId="11457"/>
    <cellStyle name="Millares 32 4 9" xfId="9034"/>
    <cellStyle name="Millares 32 5" xfId="2173"/>
    <cellStyle name="Millares 32 6" xfId="4710"/>
    <cellStyle name="Millares 32 7" xfId="4802"/>
    <cellStyle name="Millares 32 7 2" xfId="9940"/>
    <cellStyle name="Millares 32 7 3" xfId="6095"/>
    <cellStyle name="Millares 32 7 4" xfId="10737"/>
    <cellStyle name="Millares 32 8" xfId="5131"/>
    <cellStyle name="Millares 32 9" xfId="5262"/>
    <cellStyle name="Millares 320" xfId="5458"/>
    <cellStyle name="Millares 320 2" xfId="10398"/>
    <cellStyle name="Millares 320 3" xfId="6097"/>
    <cellStyle name="Millares 321" xfId="5459"/>
    <cellStyle name="Millares 321 2" xfId="10399"/>
    <cellStyle name="Millares 321 3" xfId="6098"/>
    <cellStyle name="Millares 322" xfId="5663"/>
    <cellStyle name="Millares 322 2" xfId="10607"/>
    <cellStyle name="Millares 322 3" xfId="6099"/>
    <cellStyle name="Millares 323" xfId="5674"/>
    <cellStyle name="Millares 323 2" xfId="10618"/>
    <cellStyle name="Millares 323 3" xfId="6100"/>
    <cellStyle name="Millares 324" xfId="5523"/>
    <cellStyle name="Millares 324 2" xfId="10467"/>
    <cellStyle name="Millares 324 3" xfId="6101"/>
    <cellStyle name="Millares 325" xfId="5457"/>
    <cellStyle name="Millares 325 2" xfId="10397"/>
    <cellStyle name="Millares 325 3" xfId="6102"/>
    <cellStyle name="Millares 326" xfId="5554"/>
    <cellStyle name="Millares 326 2" xfId="10498"/>
    <cellStyle name="Millares 326 3" xfId="6103"/>
    <cellStyle name="Millares 327" xfId="5585"/>
    <cellStyle name="Millares 327 2" xfId="10529"/>
    <cellStyle name="Millares 327 3" xfId="6104"/>
    <cellStyle name="Millares 328" xfId="5645"/>
    <cellStyle name="Millares 328 2" xfId="10589"/>
    <cellStyle name="Millares 328 3" xfId="6105"/>
    <cellStyle name="Millares 329" xfId="5605"/>
    <cellStyle name="Millares 329 2" xfId="10549"/>
    <cellStyle name="Millares 329 3" xfId="6106"/>
    <cellStyle name="Millares 33" xfId="817"/>
    <cellStyle name="Millares 33 2" xfId="818"/>
    <cellStyle name="Millares 330" xfId="5573"/>
    <cellStyle name="Millares 330 2" xfId="10517"/>
    <cellStyle name="Millares 330 3" xfId="6107"/>
    <cellStyle name="Millares 331" xfId="5562"/>
    <cellStyle name="Millares 331 2" xfId="10506"/>
    <cellStyle name="Millares 331 3" xfId="6108"/>
    <cellStyle name="Millares 332" xfId="5525"/>
    <cellStyle name="Millares 332 2" xfId="10469"/>
    <cellStyle name="Millares 332 3" xfId="6109"/>
    <cellStyle name="Millares 333" xfId="5611"/>
    <cellStyle name="Millares 333 2" xfId="10555"/>
    <cellStyle name="Millares 333 3" xfId="6110"/>
    <cellStyle name="Millares 334" xfId="5587"/>
    <cellStyle name="Millares 334 2" xfId="10531"/>
    <cellStyle name="Millares 334 3" xfId="6111"/>
    <cellStyle name="Millares 335" xfId="5449"/>
    <cellStyle name="Millares 335 2" xfId="10390"/>
    <cellStyle name="Millares 335 3" xfId="6112"/>
    <cellStyle name="Millares 336" xfId="5454"/>
    <cellStyle name="Millares 336 2" xfId="10394"/>
    <cellStyle name="Millares 336 3" xfId="6113"/>
    <cellStyle name="Millares 337" xfId="5559"/>
    <cellStyle name="Millares 337 2" xfId="10503"/>
    <cellStyle name="Millares 337 3" xfId="6114"/>
    <cellStyle name="Millares 338" xfId="5332"/>
    <cellStyle name="Millares 338 2" xfId="10307"/>
    <cellStyle name="Millares 338 3" xfId="6115"/>
    <cellStyle name="Millares 339" xfId="5447"/>
    <cellStyle name="Millares 339 2" xfId="10388"/>
    <cellStyle name="Millares 339 3" xfId="6116"/>
    <cellStyle name="Millares 34" xfId="819"/>
    <cellStyle name="Millares 34 10" xfId="5353"/>
    <cellStyle name="Millares 34 11" xfId="6117"/>
    <cellStyle name="Millares 34 12" xfId="8059"/>
    <cellStyle name="Millares 34 2" xfId="820"/>
    <cellStyle name="Millares 34 2 2" xfId="2174"/>
    <cellStyle name="Millares 34 2 2 2" xfId="4075"/>
    <cellStyle name="Millares 34 2 2 2 2" xfId="4660"/>
    <cellStyle name="Millares 34 2 2 2 2 2" xfId="9896"/>
    <cellStyle name="Millares 34 2 2 2 2 3" xfId="6119"/>
    <cellStyle name="Millares 34 2 2 2 2 4" xfId="10966"/>
    <cellStyle name="Millares 34 2 2 2 3" xfId="5086"/>
    <cellStyle name="Millares 34 2 2 3" xfId="4154"/>
    <cellStyle name="Millares 34 2 2 3 2" xfId="9388"/>
    <cellStyle name="Millares 34 2 2 3 3" xfId="6120"/>
    <cellStyle name="Millares 34 2 2 3 4" xfId="11488"/>
    <cellStyle name="Millares 34 2 2 4" xfId="4012"/>
    <cellStyle name="Millares 34 2 2 4 2" xfId="9874"/>
    <cellStyle name="Millares 34 2 2 4 3" xfId="6121"/>
    <cellStyle name="Millares 34 2 2 4 4" xfId="11839"/>
    <cellStyle name="Millares 34 2 2 5" xfId="9176"/>
    <cellStyle name="Millares 34 2 3" xfId="4571"/>
    <cellStyle name="Millares 34 3" xfId="821"/>
    <cellStyle name="Millares 34 3 2" xfId="2175"/>
    <cellStyle name="Millares 34 4" xfId="1700"/>
    <cellStyle name="Millares 34 4 2" xfId="2177"/>
    <cellStyle name="Millares 34 4 2 2" xfId="2951"/>
    <cellStyle name="Millares 34 4 3" xfId="2178"/>
    <cellStyle name="Millares 34 4 4" xfId="2485"/>
    <cellStyle name="Millares 34 4 4 2" xfId="2548"/>
    <cellStyle name="Millares 34 4 4 2 2" xfId="3211"/>
    <cellStyle name="Millares 34 4 4 3" xfId="3143"/>
    <cellStyle name="Millares 34 4 4 3 2" xfId="4969"/>
    <cellStyle name="Millares 34 4 4 3 2 2" xfId="10106"/>
    <cellStyle name="Millares 34 4 4 3 2 3" xfId="6124"/>
    <cellStyle name="Millares 34 4 4 3 2 4" xfId="11892"/>
    <cellStyle name="Millares 34 4 4 3 3" xfId="4711"/>
    <cellStyle name="Millares 34 4 4 3 4" xfId="9740"/>
    <cellStyle name="Millares 34 4 4 4" xfId="2953"/>
    <cellStyle name="Millares 34 4 4 5" xfId="4885"/>
    <cellStyle name="Millares 34 4 4 5 2" xfId="10022"/>
    <cellStyle name="Millares 34 4 4 5 3" xfId="6125"/>
    <cellStyle name="Millares 34 4 4 5 4" xfId="11894"/>
    <cellStyle name="Millares 34 4 4 6" xfId="9327"/>
    <cellStyle name="Millares 34 4 5" xfId="2176"/>
    <cellStyle name="Millares 34 4 6" xfId="2549"/>
    <cellStyle name="Millares 34 4 6 2" xfId="3212"/>
    <cellStyle name="Millares 34 4 7" xfId="3101"/>
    <cellStyle name="Millares 34 4 7 2" xfId="4928"/>
    <cellStyle name="Millares 34 4 7 2 2" xfId="10065"/>
    <cellStyle name="Millares 34 4 7 2 3" xfId="6126"/>
    <cellStyle name="Millares 34 4 7 2 4" xfId="11445"/>
    <cellStyle name="Millares 34 4 7 3" xfId="4712"/>
    <cellStyle name="Millares 34 4 7 4" xfId="9698"/>
    <cellStyle name="Millares 34 4 8" xfId="4844"/>
    <cellStyle name="Millares 34 4 8 2" xfId="9981"/>
    <cellStyle name="Millares 34 4 8 3" xfId="6127"/>
    <cellStyle name="Millares 34 4 8 4" xfId="11097"/>
    <cellStyle name="Millares 34 4 9" xfId="9035"/>
    <cellStyle name="Millares 34 5" xfId="2179"/>
    <cellStyle name="Millares 34 6" xfId="4713"/>
    <cellStyle name="Millares 34 7" xfId="4803"/>
    <cellStyle name="Millares 34 7 2" xfId="9941"/>
    <cellStyle name="Millares 34 7 3" xfId="6128"/>
    <cellStyle name="Millares 34 7 4" xfId="11513"/>
    <cellStyle name="Millares 34 8" xfId="5106"/>
    <cellStyle name="Millares 34 9" xfId="5248"/>
    <cellStyle name="Millares 340" xfId="5668"/>
    <cellStyle name="Millares 340 2" xfId="10612"/>
    <cellStyle name="Millares 340 3" xfId="6129"/>
    <cellStyle name="Millares 341" xfId="5555"/>
    <cellStyle name="Millares 341 2" xfId="10499"/>
    <cellStyle name="Millares 341 3" xfId="6130"/>
    <cellStyle name="Millares 342" xfId="5647"/>
    <cellStyle name="Millares 342 2" xfId="10591"/>
    <cellStyle name="Millares 342 3" xfId="6131"/>
    <cellStyle name="Millares 343" xfId="5450"/>
    <cellStyle name="Millares 343 2" xfId="6133"/>
    <cellStyle name="Millares 343 3" xfId="6132"/>
    <cellStyle name="Millares 344" xfId="5428"/>
    <cellStyle name="Millares 344 2" xfId="10376"/>
    <cellStyle name="Millares 344 3" xfId="6134"/>
    <cellStyle name="Millares 345" xfId="5325"/>
    <cellStyle name="Millares 345 2" xfId="11101"/>
    <cellStyle name="Millares 345 3" xfId="6135"/>
    <cellStyle name="Millares 346" xfId="5326"/>
    <cellStyle name="Millares 346 2" xfId="11102"/>
    <cellStyle name="Millares 346 3" xfId="6136"/>
    <cellStyle name="Millares 347" xfId="5327"/>
    <cellStyle name="Millares 347 2" xfId="11103"/>
    <cellStyle name="Millares 347 3" xfId="6137"/>
    <cellStyle name="Millares 348" xfId="5677"/>
    <cellStyle name="Millares 348 2" xfId="6139"/>
    <cellStyle name="Millares 348 3" xfId="6138"/>
    <cellStyle name="Millares 349" xfId="5675"/>
    <cellStyle name="Millares 349 2" xfId="11104"/>
    <cellStyle name="Millares 349 3" xfId="6140"/>
    <cellStyle name="Millares 35" xfId="822"/>
    <cellStyle name="Millares 35 10" xfId="5340"/>
    <cellStyle name="Millares 35 11" xfId="6142"/>
    <cellStyle name="Millares 35 12" xfId="8060"/>
    <cellStyle name="Millares 35 2" xfId="823"/>
    <cellStyle name="Millares 35 2 2" xfId="2180"/>
    <cellStyle name="Millares 35 2 2 2" xfId="4076"/>
    <cellStyle name="Millares 35 2 2 2 2" xfId="4662"/>
    <cellStyle name="Millares 35 2 2 2 2 2" xfId="9898"/>
    <cellStyle name="Millares 35 2 2 2 2 3" xfId="6143"/>
    <cellStyle name="Millares 35 2 2 2 2 4" xfId="10750"/>
    <cellStyle name="Millares 35 2 2 2 3" xfId="5087"/>
    <cellStyle name="Millares 35 2 2 3" xfId="4156"/>
    <cellStyle name="Millares 35 2 2 3 2" xfId="9390"/>
    <cellStyle name="Millares 35 2 2 3 3" xfId="6144"/>
    <cellStyle name="Millares 35 2 2 3 4" xfId="11369"/>
    <cellStyle name="Millares 35 2 2 4" xfId="4048"/>
    <cellStyle name="Millares 35 2 2 4 2" xfId="9876"/>
    <cellStyle name="Millares 35 2 2 4 3" xfId="6145"/>
    <cellStyle name="Millares 35 2 2 4 4" xfId="11438"/>
    <cellStyle name="Millares 35 2 2 5" xfId="9191"/>
    <cellStyle name="Millares 35 2 3" xfId="4570"/>
    <cellStyle name="Millares 35 3" xfId="824"/>
    <cellStyle name="Millares 35 3 2" xfId="2181"/>
    <cellStyle name="Millares 35 4" xfId="1701"/>
    <cellStyle name="Millares 35 4 2" xfId="2183"/>
    <cellStyle name="Millares 35 4 2 2" xfId="2528"/>
    <cellStyle name="Millares 35 4 3" xfId="2184"/>
    <cellStyle name="Millares 35 4 4" xfId="2486"/>
    <cellStyle name="Millares 35 4 4 2" xfId="2550"/>
    <cellStyle name="Millares 35 4 4 2 2" xfId="3213"/>
    <cellStyle name="Millares 35 4 4 3" xfId="3144"/>
    <cellStyle name="Millares 35 4 4 3 2" xfId="4970"/>
    <cellStyle name="Millares 35 4 4 3 2 2" xfId="10107"/>
    <cellStyle name="Millares 35 4 4 3 2 3" xfId="6147"/>
    <cellStyle name="Millares 35 4 4 3 2 4" xfId="10702"/>
    <cellStyle name="Millares 35 4 4 3 3" xfId="4714"/>
    <cellStyle name="Millares 35 4 4 3 4" xfId="9741"/>
    <cellStyle name="Millares 35 4 4 4" xfId="2535"/>
    <cellStyle name="Millares 35 4 4 5" xfId="4886"/>
    <cellStyle name="Millares 35 4 4 5 2" xfId="10023"/>
    <cellStyle name="Millares 35 4 4 5 3" xfId="6148"/>
    <cellStyle name="Millares 35 4 4 5 4" xfId="5805"/>
    <cellStyle name="Millares 35 4 4 6" xfId="9328"/>
    <cellStyle name="Millares 35 4 5" xfId="2182"/>
    <cellStyle name="Millares 35 4 6" xfId="2551"/>
    <cellStyle name="Millares 35 4 6 2" xfId="3214"/>
    <cellStyle name="Millares 35 4 7" xfId="3102"/>
    <cellStyle name="Millares 35 4 7 2" xfId="4929"/>
    <cellStyle name="Millares 35 4 7 2 2" xfId="10066"/>
    <cellStyle name="Millares 35 4 7 2 3" xfId="6150"/>
    <cellStyle name="Millares 35 4 7 2 4" xfId="11093"/>
    <cellStyle name="Millares 35 4 7 3" xfId="4715"/>
    <cellStyle name="Millares 35 4 7 4" xfId="9699"/>
    <cellStyle name="Millares 35 4 8" xfId="4845"/>
    <cellStyle name="Millares 35 4 8 2" xfId="9982"/>
    <cellStyle name="Millares 35 4 8 3" xfId="6151"/>
    <cellStyle name="Millares 35 4 8 4" xfId="11501"/>
    <cellStyle name="Millares 35 4 9" xfId="9036"/>
    <cellStyle name="Millares 35 5" xfId="2185"/>
    <cellStyle name="Millares 35 6" xfId="4716"/>
    <cellStyle name="Millares 35 7" xfId="4804"/>
    <cellStyle name="Millares 35 7 2" xfId="9942"/>
    <cellStyle name="Millares 35 7 3" xfId="6152"/>
    <cellStyle name="Millares 35 7 4" xfId="12008"/>
    <cellStyle name="Millares 35 8" xfId="5175"/>
    <cellStyle name="Millares 35 9" xfId="5247"/>
    <cellStyle name="Millares 350" xfId="5678"/>
    <cellStyle name="Millares 350 2" xfId="11106"/>
    <cellStyle name="Millares 350 3" xfId="6154"/>
    <cellStyle name="Millares 351" xfId="5679"/>
    <cellStyle name="Millares 351 2" xfId="11107"/>
    <cellStyle name="Millares 351 3" xfId="6155"/>
    <cellStyle name="Millares 352" xfId="5680"/>
    <cellStyle name="Millares 352 2" xfId="11108"/>
    <cellStyle name="Millares 352 3" xfId="6156"/>
    <cellStyle name="Millares 353" xfId="5676"/>
    <cellStyle name="Millares 353 2" xfId="11109"/>
    <cellStyle name="Millares 353 3" xfId="6157"/>
    <cellStyle name="Millares 354" xfId="5681"/>
    <cellStyle name="Millares 354 2" xfId="11110"/>
    <cellStyle name="Millares 354 3" xfId="6158"/>
    <cellStyle name="Millares 355" xfId="5685"/>
    <cellStyle name="Millares 355 2" xfId="11111"/>
    <cellStyle name="Millares 355 3" xfId="6159"/>
    <cellStyle name="Millares 356" xfId="5684"/>
    <cellStyle name="Millares 356 2" xfId="11112"/>
    <cellStyle name="Millares 356 3" xfId="6160"/>
    <cellStyle name="Millares 357" xfId="5682"/>
    <cellStyle name="Millares 357 2" xfId="11113"/>
    <cellStyle name="Millares 357 3" xfId="6161"/>
    <cellStyle name="Millares 358" xfId="5683"/>
    <cellStyle name="Millares 358 2" xfId="11114"/>
    <cellStyle name="Millares 358 3" xfId="6162"/>
    <cellStyle name="Millares 359" xfId="5686"/>
    <cellStyle name="Millares 359 2" xfId="11115"/>
    <cellStyle name="Millares 359 3" xfId="6163"/>
    <cellStyle name="Millares 36" xfId="825"/>
    <cellStyle name="Millares 36 10" xfId="5389"/>
    <cellStyle name="Millares 36 11" xfId="6164"/>
    <cellStyle name="Millares 36 11 2" xfId="8438"/>
    <cellStyle name="Millares 36 12" xfId="8061"/>
    <cellStyle name="Millares 36 2" xfId="826"/>
    <cellStyle name="Millares 36 2 2" xfId="1955"/>
    <cellStyle name="Millares 36 2 2 2" xfId="2186"/>
    <cellStyle name="Millares 36 2 2 2 2" xfId="4077"/>
    <cellStyle name="Millares 36 2 2 2 2 2" xfId="4654"/>
    <cellStyle name="Millares 36 2 2 2 2 3" xfId="5088"/>
    <cellStyle name="Millares 36 2 2 2 3" xfId="4147"/>
    <cellStyle name="Millares 36 2 2 2 4" xfId="3855"/>
    <cellStyle name="Millares 36 2 2 3" xfId="4132"/>
    <cellStyle name="Millares 36 2 2 3 2" xfId="9373"/>
    <cellStyle name="Millares 36 2 2 3 3" xfId="6167"/>
    <cellStyle name="Millares 36 2 2 3 4" xfId="11910"/>
    <cellStyle name="Millares 36 2 2 4" xfId="3534"/>
    <cellStyle name="Millares 36 2 2 4 2" xfId="9857"/>
    <cellStyle name="Millares 36 2 2 4 3" xfId="6168"/>
    <cellStyle name="Millares 36 2 2 4 4" xfId="11649"/>
    <cellStyle name="Millares 36 2 2 5" xfId="8868"/>
    <cellStyle name="Millares 36 2 3" xfId="3599"/>
    <cellStyle name="Millares 36 3" xfId="827"/>
    <cellStyle name="Millares 36 3 2" xfId="1954"/>
    <cellStyle name="Millares 36 3 2 2" xfId="2188"/>
    <cellStyle name="Millares 36 3 2 2 2" xfId="2518"/>
    <cellStyle name="Millares 36 3 2 3" xfId="2189"/>
    <cellStyle name="Millares 36 3 2 4" xfId="2497"/>
    <cellStyle name="Millares 36 3 2 4 2" xfId="2828"/>
    <cellStyle name="Millares 36 3 2 4 2 2" xfId="3286"/>
    <cellStyle name="Millares 36 3 2 4 3" xfId="3155"/>
    <cellStyle name="Millares 36 3 2 4 3 2" xfId="4981"/>
    <cellStyle name="Millares 36 3 2 4 3 2 2" xfId="10118"/>
    <cellStyle name="Millares 36 3 2 4 3 2 3" xfId="6171"/>
    <cellStyle name="Millares 36 3 2 4 3 2 4" xfId="6096"/>
    <cellStyle name="Millares 36 3 2 4 3 3" xfId="4717"/>
    <cellStyle name="Millares 36 3 2 4 3 4" xfId="9752"/>
    <cellStyle name="Millares 36 3 2 4 4" xfId="2534"/>
    <cellStyle name="Millares 36 3 2 4 5" xfId="4897"/>
    <cellStyle name="Millares 36 3 2 4 5 2" xfId="10034"/>
    <cellStyle name="Millares 36 3 2 4 5 3" xfId="6172"/>
    <cellStyle name="Millares 36 3 2 4 5 4" xfId="11666"/>
    <cellStyle name="Millares 36 3 2 4 6" xfId="9339"/>
    <cellStyle name="Millares 36 3 2 5" xfId="2187"/>
    <cellStyle name="Millares 36 3 2 6" xfId="2552"/>
    <cellStyle name="Millares 36 3 2 6 2" xfId="3215"/>
    <cellStyle name="Millares 36 3 2 7" xfId="3113"/>
    <cellStyle name="Millares 36 3 2 7 2" xfId="4940"/>
    <cellStyle name="Millares 36 3 2 7 2 2" xfId="10077"/>
    <cellStyle name="Millares 36 3 2 7 2 3" xfId="6173"/>
    <cellStyle name="Millares 36 3 2 7 2 4" xfId="10883"/>
    <cellStyle name="Millares 36 3 2 7 3" xfId="4718"/>
    <cellStyle name="Millares 36 3 2 7 4" xfId="9710"/>
    <cellStyle name="Millares 36 3 2 8" xfId="4856"/>
    <cellStyle name="Millares 36 3 2 8 2" xfId="9993"/>
    <cellStyle name="Millares 36 3 2 8 3" xfId="6174"/>
    <cellStyle name="Millares 36 3 2 8 4" xfId="5775"/>
    <cellStyle name="Millares 36 3 2 9" xfId="9056"/>
    <cellStyle name="Millares 36 3 3" xfId="3598"/>
    <cellStyle name="Millares 36 3 4" xfId="8648"/>
    <cellStyle name="Millares 36 4" xfId="1712"/>
    <cellStyle name="Millares 36 4 10" xfId="9042"/>
    <cellStyle name="Millares 36 4 2" xfId="2191"/>
    <cellStyle name="Millares 36 4 2 2" xfId="2655"/>
    <cellStyle name="Millares 36 4 3" xfId="2192"/>
    <cellStyle name="Millares 36 4 4" xfId="2193"/>
    <cellStyle name="Millares 36 4 5" xfId="2491"/>
    <cellStyle name="Millares 36 4 5 2" xfId="2917"/>
    <cellStyle name="Millares 36 4 5 2 2" xfId="3323"/>
    <cellStyle name="Millares 36 4 5 3" xfId="3149"/>
    <cellStyle name="Millares 36 4 5 3 2" xfId="4975"/>
    <cellStyle name="Millares 36 4 5 3 2 2" xfId="10112"/>
    <cellStyle name="Millares 36 4 5 3 2 3" xfId="6178"/>
    <cellStyle name="Millares 36 4 5 3 2 4" xfId="11618"/>
    <cellStyle name="Millares 36 4 5 3 3" xfId="4719"/>
    <cellStyle name="Millares 36 4 5 3 4" xfId="9746"/>
    <cellStyle name="Millares 36 4 5 4" xfId="2553"/>
    <cellStyle name="Millares 36 4 5 5" xfId="4891"/>
    <cellStyle name="Millares 36 4 5 5 2" xfId="10028"/>
    <cellStyle name="Millares 36 4 5 5 3" xfId="6179"/>
    <cellStyle name="Millares 36 4 5 5 4" xfId="11904"/>
    <cellStyle name="Millares 36 4 5 6" xfId="9333"/>
    <cellStyle name="Millares 36 4 6" xfId="2190"/>
    <cellStyle name="Millares 36 4 7" xfId="2858"/>
    <cellStyle name="Millares 36 4 7 2" xfId="3297"/>
    <cellStyle name="Millares 36 4 8" xfId="3107"/>
    <cellStyle name="Millares 36 4 8 2" xfId="4934"/>
    <cellStyle name="Millares 36 4 8 2 2" xfId="10071"/>
    <cellStyle name="Millares 36 4 8 2 3" xfId="6180"/>
    <cellStyle name="Millares 36 4 8 2 4" xfId="6421"/>
    <cellStyle name="Millares 36 4 8 3" xfId="4720"/>
    <cellStyle name="Millares 36 4 8 4" xfId="9704"/>
    <cellStyle name="Millares 36 4 9" xfId="4850"/>
    <cellStyle name="Millares 36 4 9 2" xfId="9987"/>
    <cellStyle name="Millares 36 4 9 3" xfId="6181"/>
    <cellStyle name="Millares 36 4 9 4" xfId="11073"/>
    <cellStyle name="Millares 36 5" xfId="2194"/>
    <cellStyle name="Millares 36 6" xfId="4721"/>
    <cellStyle name="Millares 36 7" xfId="4805"/>
    <cellStyle name="Millares 36 7 2" xfId="9943"/>
    <cellStyle name="Millares 36 7 3" xfId="6182"/>
    <cellStyle name="Millares 36 7 4" xfId="11843"/>
    <cellStyle name="Millares 36 8" xfId="5156"/>
    <cellStyle name="Millares 36 9" xfId="5245"/>
    <cellStyle name="Millares 360" xfId="6183"/>
    <cellStyle name="Millares 360 2" xfId="11117"/>
    <cellStyle name="Millares 361" xfId="6184"/>
    <cellStyle name="Millares 361 2" xfId="11118"/>
    <cellStyle name="Millares 362" xfId="6185"/>
    <cellStyle name="Millares 362 2" xfId="11119"/>
    <cellStyle name="Millares 363" xfId="6186"/>
    <cellStyle name="Millares 363 2" xfId="11120"/>
    <cellStyle name="Millares 364" xfId="6187"/>
    <cellStyle name="Millares 364 2" xfId="11121"/>
    <cellStyle name="Millares 365" xfId="6188"/>
    <cellStyle name="Millares 365 2" xfId="11122"/>
    <cellStyle name="Millares 366" xfId="6189"/>
    <cellStyle name="Millares 366 2" xfId="11123"/>
    <cellStyle name="Millares 367" xfId="6190"/>
    <cellStyle name="Millares 367 2" xfId="11124"/>
    <cellStyle name="Millares 368" xfId="6191"/>
    <cellStyle name="Millares 368 2" xfId="11125"/>
    <cellStyle name="Millares 369" xfId="6192"/>
    <cellStyle name="Millares 369 2" xfId="11126"/>
    <cellStyle name="Millares 37" xfId="828"/>
    <cellStyle name="Millares 37 2" xfId="829"/>
    <cellStyle name="Millares 37 2 2" xfId="1957"/>
    <cellStyle name="Millares 37 2 2 2" xfId="3856"/>
    <cellStyle name="Millares 37 2 2 3" xfId="4131"/>
    <cellStyle name="Millares 37 2 2 4" xfId="3530"/>
    <cellStyle name="Millares 37 2 3" xfId="8649"/>
    <cellStyle name="Millares 37 3" xfId="1956"/>
    <cellStyle name="Millares 37 4" xfId="1713"/>
    <cellStyle name="Millares 37 4 2" xfId="2196"/>
    <cellStyle name="Millares 37 4 2 2" xfId="2656"/>
    <cellStyle name="Millares 37 4 3" xfId="2197"/>
    <cellStyle name="Millares 37 4 4" xfId="2492"/>
    <cellStyle name="Millares 37 4 4 2" xfId="2554"/>
    <cellStyle name="Millares 37 4 4 2 2" xfId="3216"/>
    <cellStyle name="Millares 37 4 4 3" xfId="3150"/>
    <cellStyle name="Millares 37 4 4 3 2" xfId="4976"/>
    <cellStyle name="Millares 37 4 4 3 2 2" xfId="10113"/>
    <cellStyle name="Millares 37 4 4 3 2 3" xfId="6194"/>
    <cellStyle name="Millares 37 4 4 3 2 4" xfId="11653"/>
    <cellStyle name="Millares 37 4 4 3 3" xfId="4722"/>
    <cellStyle name="Millares 37 4 4 3 4" xfId="9747"/>
    <cellStyle name="Millares 37 4 4 4" xfId="2918"/>
    <cellStyle name="Millares 37 4 4 5" xfId="4892"/>
    <cellStyle name="Millares 37 4 4 5 2" xfId="10029"/>
    <cellStyle name="Millares 37 4 4 5 3" xfId="6195"/>
    <cellStyle name="Millares 37 4 4 5 4" xfId="11160"/>
    <cellStyle name="Millares 37 4 4 6" xfId="9334"/>
    <cellStyle name="Millares 37 4 5" xfId="2195"/>
    <cellStyle name="Millares 37 4 6" xfId="2575"/>
    <cellStyle name="Millares 37 4 6 2" xfId="3220"/>
    <cellStyle name="Millares 37 4 7" xfId="3108"/>
    <cellStyle name="Millares 37 4 7 2" xfId="4935"/>
    <cellStyle name="Millares 37 4 7 2 2" xfId="10072"/>
    <cellStyle name="Millares 37 4 7 2 3" xfId="6196"/>
    <cellStyle name="Millares 37 4 7 2 4" xfId="11949"/>
    <cellStyle name="Millares 37 4 7 3" xfId="4723"/>
    <cellStyle name="Millares 37 4 7 4" xfId="9705"/>
    <cellStyle name="Millares 37 4 8" xfId="4851"/>
    <cellStyle name="Millares 37 4 8 2" xfId="9988"/>
    <cellStyle name="Millares 37 4 8 3" xfId="6198"/>
    <cellStyle name="Millares 37 4 8 4" xfId="11821"/>
    <cellStyle name="Millares 37 4 9" xfId="9043"/>
    <cellStyle name="Millares 37 5" xfId="8439"/>
    <cellStyle name="Millares 370" xfId="6199"/>
    <cellStyle name="Millares 370 2" xfId="11127"/>
    <cellStyle name="Millares 371" xfId="6200"/>
    <cellStyle name="Millares 371 2" xfId="11128"/>
    <cellStyle name="Millares 372" xfId="6201"/>
    <cellStyle name="Millares 372 2" xfId="11129"/>
    <cellStyle name="Millares 373" xfId="6202"/>
    <cellStyle name="Millares 373 2" xfId="11130"/>
    <cellStyle name="Millares 374" xfId="6203"/>
    <cellStyle name="Millares 374 2" xfId="11131"/>
    <cellStyle name="Millares 375" xfId="8385"/>
    <cellStyle name="Millares 376" xfId="6469"/>
    <cellStyle name="Millares 377" xfId="10623"/>
    <cellStyle name="Millares 378" xfId="8295"/>
    <cellStyle name="Millares 379" xfId="6465"/>
    <cellStyle name="Millares 38" xfId="830"/>
    <cellStyle name="Millares 38 2" xfId="831"/>
    <cellStyle name="Millares 380" xfId="9055"/>
    <cellStyle name="Millares 381" xfId="6477"/>
    <cellStyle name="Millares 382" xfId="10254"/>
    <cellStyle name="Millares 383" xfId="11012"/>
    <cellStyle name="Millares 384" xfId="10919"/>
    <cellStyle name="Millares 385" xfId="11315"/>
    <cellStyle name="Millares 386" xfId="11309"/>
    <cellStyle name="Millares 387" xfId="10922"/>
    <cellStyle name="Millares 388" xfId="10853"/>
    <cellStyle name="Millares 389" xfId="11077"/>
    <cellStyle name="Millares 39" xfId="832"/>
    <cellStyle name="Millares 39 2" xfId="833"/>
    <cellStyle name="Millares 39 2 2" xfId="1959"/>
    <cellStyle name="Millares 39 2 2 2" xfId="3857"/>
    <cellStyle name="Millares 39 2 2 3" xfId="4129"/>
    <cellStyle name="Millares 39 2 2 4" xfId="3528"/>
    <cellStyle name="Millares 39 2 3" xfId="8650"/>
    <cellStyle name="Millares 39 3" xfId="1958"/>
    <cellStyle name="Millares 39 4" xfId="1714"/>
    <cellStyle name="Millares 39 4 2" xfId="2199"/>
    <cellStyle name="Millares 39 4 2 2" xfId="2749"/>
    <cellStyle name="Millares 39 4 3" xfId="2200"/>
    <cellStyle name="Millares 39 4 4" xfId="2493"/>
    <cellStyle name="Millares 39 4 4 2" xfId="2973"/>
    <cellStyle name="Millares 39 4 4 2 2" xfId="3340"/>
    <cellStyle name="Millares 39 4 4 3" xfId="3151"/>
    <cellStyle name="Millares 39 4 4 3 2" xfId="4977"/>
    <cellStyle name="Millares 39 4 4 3 2 2" xfId="10114"/>
    <cellStyle name="Millares 39 4 4 3 2 3" xfId="6204"/>
    <cellStyle name="Millares 39 4 4 3 2 4" xfId="12019"/>
    <cellStyle name="Millares 39 4 4 3 3" xfId="4724"/>
    <cellStyle name="Millares 39 4 4 3 4" xfId="9748"/>
    <cellStyle name="Millares 39 4 4 4" xfId="2801"/>
    <cellStyle name="Millares 39 4 4 5" xfId="4893"/>
    <cellStyle name="Millares 39 4 4 5 2" xfId="10030"/>
    <cellStyle name="Millares 39 4 4 5 3" xfId="6205"/>
    <cellStyle name="Millares 39 4 4 5 4" xfId="11964"/>
    <cellStyle name="Millares 39 4 4 6" xfId="9335"/>
    <cellStyle name="Millares 39 4 5" xfId="2198"/>
    <cellStyle name="Millares 39 4 6" xfId="2533"/>
    <cellStyle name="Millares 39 4 6 2" xfId="3203"/>
    <cellStyle name="Millares 39 4 7" xfId="3109"/>
    <cellStyle name="Millares 39 4 7 2" xfId="4936"/>
    <cellStyle name="Millares 39 4 7 2 2" xfId="10073"/>
    <cellStyle name="Millares 39 4 7 2 3" xfId="6206"/>
    <cellStyle name="Millares 39 4 7 2 4" xfId="6003"/>
    <cellStyle name="Millares 39 4 7 3" xfId="4725"/>
    <cellStyle name="Millares 39 4 7 4" xfId="9706"/>
    <cellStyle name="Millares 39 4 8" xfId="4852"/>
    <cellStyle name="Millares 39 4 8 2" xfId="9989"/>
    <cellStyle name="Millares 39 4 8 3" xfId="6207"/>
    <cellStyle name="Millares 39 4 8 4" xfId="11816"/>
    <cellStyle name="Millares 39 4 9" xfId="9044"/>
    <cellStyle name="Millares 39 5" xfId="8440"/>
    <cellStyle name="Millares 390" xfId="11321"/>
    <cellStyle name="Millares 391" xfId="11068"/>
    <cellStyle name="Millares 392" xfId="5819"/>
    <cellStyle name="Millares 393" xfId="11324"/>
    <cellStyle name="Millares 394" xfId="11335"/>
    <cellStyle name="Millares 395" xfId="11083"/>
    <cellStyle name="Millares 396" xfId="5857"/>
    <cellStyle name="Millares 397" xfId="11353"/>
    <cellStyle name="Millares 398" xfId="11351"/>
    <cellStyle name="Millares 399" xfId="6422"/>
    <cellStyle name="Millares 4" xfId="122"/>
    <cellStyle name="Millares 4 2" xfId="835"/>
    <cellStyle name="Millares 4 2 2" xfId="836"/>
    <cellStyle name="Millares 4 3" xfId="837"/>
    <cellStyle name="Millares 4 3 2" xfId="838"/>
    <cellStyle name="Millares 4 4" xfId="839"/>
    <cellStyle name="Millares 4 4 10" xfId="5354"/>
    <cellStyle name="Millares 4 4 11" xfId="6209"/>
    <cellStyle name="Millares 4 4 11 2" xfId="8457"/>
    <cellStyle name="Millares 4 4 12" xfId="8062"/>
    <cellStyle name="Millares 4 4 2" xfId="840"/>
    <cellStyle name="Millares 4 4 2 2" xfId="2115"/>
    <cellStyle name="Millares 4 4 2 2 2" xfId="2202"/>
    <cellStyle name="Millares 4 4 2 2 2 2" xfId="2751"/>
    <cellStyle name="Millares 4 4 2 2 3" xfId="2203"/>
    <cellStyle name="Millares 4 4 2 2 4" xfId="2510"/>
    <cellStyle name="Millares 4 4 2 2 4 2" xfId="2829"/>
    <cellStyle name="Millares 4 4 2 2 4 2 2" xfId="3287"/>
    <cellStyle name="Millares 4 4 2 2 4 3" xfId="3168"/>
    <cellStyle name="Millares 4 4 2 2 4 3 2" xfId="4994"/>
    <cellStyle name="Millares 4 4 2 2 4 3 2 2" xfId="10131"/>
    <cellStyle name="Millares 4 4 2 2 4 3 2 3" xfId="6210"/>
    <cellStyle name="Millares 4 4 2 2 4 3 2 4" xfId="11517"/>
    <cellStyle name="Millares 4 4 2 2 4 3 3" xfId="4726"/>
    <cellStyle name="Millares 4 4 2 2 4 3 4" xfId="9765"/>
    <cellStyle name="Millares 4 4 2 2 4 4" xfId="2630"/>
    <cellStyle name="Millares 4 4 2 2 4 5" xfId="4910"/>
    <cellStyle name="Millares 4 4 2 2 4 5 2" xfId="10047"/>
    <cellStyle name="Millares 4 4 2 2 4 5 3" xfId="6211"/>
    <cellStyle name="Millares 4 4 2 2 4 5 4" xfId="11465"/>
    <cellStyle name="Millares 4 4 2 2 4 6" xfId="9352"/>
    <cellStyle name="Millares 4 4 2 2 5" xfId="2201"/>
    <cellStyle name="Millares 4 4 2 2 6" xfId="2529"/>
    <cellStyle name="Millares 4 4 2 2 6 2" xfId="3199"/>
    <cellStyle name="Millares 4 4 2 2 7" xfId="3127"/>
    <cellStyle name="Millares 4 4 2 2 7 2" xfId="4953"/>
    <cellStyle name="Millares 4 4 2 2 7 2 2" xfId="10090"/>
    <cellStyle name="Millares 4 4 2 2 7 2 3" xfId="6212"/>
    <cellStyle name="Millares 4 4 2 2 7 2 4" xfId="11841"/>
    <cellStyle name="Millares 4 4 2 2 7 3" xfId="4727"/>
    <cellStyle name="Millares 4 4 2 2 7 4" xfId="9724"/>
    <cellStyle name="Millares 4 4 2 2 8" xfId="4869"/>
    <cellStyle name="Millares 4 4 2 2 8 2" xfId="10006"/>
    <cellStyle name="Millares 4 4 2 2 8 3" xfId="6213"/>
    <cellStyle name="Millares 4 4 2 2 8 4" xfId="6452"/>
    <cellStyle name="Millares 4 4 2 2 9" xfId="9129"/>
    <cellStyle name="Millares 4 4 2 3" xfId="3658"/>
    <cellStyle name="Millares 4 4 2 4" xfId="8812"/>
    <cellStyle name="Millares 4 4 3" xfId="841"/>
    <cellStyle name="Millares 4 4 3 2" xfId="2204"/>
    <cellStyle name="Millares 4 4 3 3" xfId="4548"/>
    <cellStyle name="Millares 4 4 4" xfId="1735"/>
    <cellStyle name="Millares 4 4 4 2" xfId="2205"/>
    <cellStyle name="Millares 4 4 5" xfId="2206"/>
    <cellStyle name="Millares 4 4 6" xfId="4728"/>
    <cellStyle name="Millares 4 4 7" xfId="4806"/>
    <cellStyle name="Millares 4 4 7 2" xfId="9944"/>
    <cellStyle name="Millares 4 4 7 3" xfId="6216"/>
    <cellStyle name="Millares 4 4 7 4" xfId="11535"/>
    <cellStyle name="Millares 4 4 8" xfId="5176"/>
    <cellStyle name="Millares 4 4 9" xfId="5240"/>
    <cellStyle name="Millares 4 5" xfId="842"/>
    <cellStyle name="Millares 4 5 2" xfId="843"/>
    <cellStyle name="Millares 4 5 3" xfId="2207"/>
    <cellStyle name="Millares 4 5 4" xfId="4088"/>
    <cellStyle name="Millares 4 5 4 2" xfId="9358"/>
    <cellStyle name="Millares 4 5 4 3" xfId="6217"/>
    <cellStyle name="Millares 4 5 4 4" xfId="11497"/>
    <cellStyle name="Millares 4 5 5" xfId="3379"/>
    <cellStyle name="Millares 4 5 5 2" xfId="9830"/>
    <cellStyle name="Millares 4 5 5 3" xfId="6218"/>
    <cellStyle name="Millares 4 5 5 4" xfId="10868"/>
    <cellStyle name="Millares 4 5 6" xfId="5104"/>
    <cellStyle name="Millares 4 5 7" xfId="5236"/>
    <cellStyle name="Millares 4 5 8" xfId="5392"/>
    <cellStyle name="Millares 4 5 9" xfId="6219"/>
    <cellStyle name="Millares 4 5 9 2" xfId="8427"/>
    <cellStyle name="Millares 4 6" xfId="1702"/>
    <cellStyle name="Millares 4 6 2" xfId="2209"/>
    <cellStyle name="Millares 4 6 2 2" xfId="2750"/>
    <cellStyle name="Millares 4 6 2 2 2" xfId="4651"/>
    <cellStyle name="Millares 4 6 2 2 2 2" xfId="9889"/>
    <cellStyle name="Millares 4 6 2 2 2 3" xfId="6220"/>
    <cellStyle name="Millares 4 6 2 2 2 4" xfId="6461"/>
    <cellStyle name="Millares 4 6 2 2 3" xfId="5050"/>
    <cellStyle name="Millares 4 6 2 3" xfId="4144"/>
    <cellStyle name="Millares 4 6 2 3 2" xfId="9380"/>
    <cellStyle name="Millares 4 6 2 3 3" xfId="6222"/>
    <cellStyle name="Millares 4 6 2 3 4" xfId="10895"/>
    <cellStyle name="Millares 4 6 2 4" xfId="3835"/>
    <cellStyle name="Millares 4 6 2 4 2" xfId="9865"/>
    <cellStyle name="Millares 4 6 2 4 3" xfId="6223"/>
    <cellStyle name="Millares 4 6 2 4 4" xfId="10720"/>
    <cellStyle name="Millares 4 6 2 5" xfId="9037"/>
    <cellStyle name="Millares 4 6 3" xfId="2210"/>
    <cellStyle name="Millares 4 6 4" xfId="2487"/>
    <cellStyle name="Millares 4 6 4 2" xfId="2894"/>
    <cellStyle name="Millares 4 6 4 2 2" xfId="3309"/>
    <cellStyle name="Millares 4 6 4 3" xfId="3145"/>
    <cellStyle name="Millares 4 6 4 3 2" xfId="4971"/>
    <cellStyle name="Millares 4 6 4 3 2 2" xfId="10108"/>
    <cellStyle name="Millares 4 6 4 3 2 3" xfId="6225"/>
    <cellStyle name="Millares 4 6 4 3 2 4" xfId="10986"/>
    <cellStyle name="Millares 4 6 4 3 3" xfId="4729"/>
    <cellStyle name="Millares 4 6 4 3 4" xfId="9742"/>
    <cellStyle name="Millares 4 6 4 4" xfId="2886"/>
    <cellStyle name="Millares 4 6 4 5" xfId="4887"/>
    <cellStyle name="Millares 4 6 4 5 2" xfId="10024"/>
    <cellStyle name="Millares 4 6 4 5 3" xfId="6227"/>
    <cellStyle name="Millares 4 6 4 5 4" xfId="5837"/>
    <cellStyle name="Millares 4 6 4 6" xfId="9329"/>
    <cellStyle name="Millares 4 6 5" xfId="2208"/>
    <cellStyle name="Millares 4 6 6" xfId="2810"/>
    <cellStyle name="Millares 4 6 6 2" xfId="3276"/>
    <cellStyle name="Millares 4 6 6 3" xfId="4610"/>
    <cellStyle name="Millares 4 6 6 4" xfId="4136"/>
    <cellStyle name="Millares 4 6 6 5" xfId="5058"/>
    <cellStyle name="Millares 4 6 7" xfId="3103"/>
    <cellStyle name="Millares 4 6 7 2" xfId="4930"/>
    <cellStyle name="Millares 4 6 7 2 2" xfId="10067"/>
    <cellStyle name="Millares 4 6 7 2 3" xfId="6228"/>
    <cellStyle name="Millares 4 6 7 2 4" xfId="11155"/>
    <cellStyle name="Millares 4 6 7 3" xfId="4730"/>
    <cellStyle name="Millares 4 6 7 4" xfId="9700"/>
    <cellStyle name="Millares 4 6 8" xfId="3562"/>
    <cellStyle name="Millares 4 6 9" xfId="4846"/>
    <cellStyle name="Millares 4 6 9 2" xfId="9983"/>
    <cellStyle name="Millares 4 6 9 3" xfId="6229"/>
    <cellStyle name="Millares 4 6 9 4" xfId="11532"/>
    <cellStyle name="Millares 4 7" xfId="3916"/>
    <cellStyle name="Millares 4 7 2" xfId="9146"/>
    <cellStyle name="Millares 4 7 3" xfId="6230"/>
    <cellStyle name="Millares 4 7 4" xfId="11560"/>
    <cellStyle name="Millares 4 8" xfId="4334"/>
    <cellStyle name="Millares 40" xfId="844"/>
    <cellStyle name="Millares 40 2" xfId="845"/>
    <cellStyle name="Millares 400" xfId="11355"/>
    <cellStyle name="Millares 401" xfId="11016"/>
    <cellStyle name="Millares 402" xfId="10952"/>
    <cellStyle name="Millares 403" xfId="11343"/>
    <cellStyle name="Millares 404" xfId="11361"/>
    <cellStyle name="Millares 405" xfId="10744"/>
    <cellStyle name="Millares 406" xfId="10913"/>
    <cellStyle name="Millares 407" xfId="5716"/>
    <cellStyle name="Millares 408" xfId="6404"/>
    <cellStyle name="Millares 409" xfId="5816"/>
    <cellStyle name="Millares 41" xfId="846"/>
    <cellStyle name="Millares 41 2" xfId="847"/>
    <cellStyle name="Millares 41 2 2" xfId="1960"/>
    <cellStyle name="Millares 41 2 2 2" xfId="3858"/>
    <cellStyle name="Millares 41 2 2 3" xfId="4128"/>
    <cellStyle name="Millares 41 2 2 4" xfId="3527"/>
    <cellStyle name="Millares 41 2 3" xfId="8651"/>
    <cellStyle name="Millares 41 3" xfId="2114"/>
    <cellStyle name="Millares 41 4" xfId="1715"/>
    <cellStyle name="Millares 41 4 2" xfId="2212"/>
    <cellStyle name="Millares 41 4 2 2" xfId="2524"/>
    <cellStyle name="Millares 41 4 3" xfId="2213"/>
    <cellStyle name="Millares 41 4 4" xfId="2494"/>
    <cellStyle name="Millares 41 4 4 2" xfId="2530"/>
    <cellStyle name="Millares 41 4 4 2 2" xfId="3200"/>
    <cellStyle name="Millares 41 4 4 3" xfId="3152"/>
    <cellStyle name="Millares 41 4 4 3 2" xfId="4978"/>
    <cellStyle name="Millares 41 4 4 3 2 2" xfId="10115"/>
    <cellStyle name="Millares 41 4 4 3 2 3" xfId="6232"/>
    <cellStyle name="Millares 41 4 4 3 2 4" xfId="11413"/>
    <cellStyle name="Millares 41 4 4 3 3" xfId="4731"/>
    <cellStyle name="Millares 41 4 4 3 4" xfId="9749"/>
    <cellStyle name="Millares 41 4 4 4" xfId="2821"/>
    <cellStyle name="Millares 41 4 4 5" xfId="4894"/>
    <cellStyle name="Millares 41 4 4 5 2" xfId="10031"/>
    <cellStyle name="Millares 41 4 4 5 3" xfId="6233"/>
    <cellStyle name="Millares 41 4 4 5 4" xfId="10752"/>
    <cellStyle name="Millares 41 4 4 6" xfId="9336"/>
    <cellStyle name="Millares 41 4 5" xfId="2211"/>
    <cellStyle name="Millares 41 4 6" xfId="2752"/>
    <cellStyle name="Millares 41 4 6 2" xfId="3265"/>
    <cellStyle name="Millares 41 4 7" xfId="3110"/>
    <cellStyle name="Millares 41 4 7 2" xfId="4937"/>
    <cellStyle name="Millares 41 4 7 2 2" xfId="10074"/>
    <cellStyle name="Millares 41 4 7 2 3" xfId="6234"/>
    <cellStyle name="Millares 41 4 7 2 4" xfId="5845"/>
    <cellStyle name="Millares 41 4 7 3" xfId="4732"/>
    <cellStyle name="Millares 41 4 7 4" xfId="9707"/>
    <cellStyle name="Millares 41 4 8" xfId="4853"/>
    <cellStyle name="Millares 41 4 8 2" xfId="9990"/>
    <cellStyle name="Millares 41 4 8 3" xfId="6235"/>
    <cellStyle name="Millares 41 4 8 4" xfId="11247"/>
    <cellStyle name="Millares 41 4 9" xfId="9045"/>
    <cellStyle name="Millares 41 5" xfId="8441"/>
    <cellStyle name="Millares 410" xfId="11969"/>
    <cellStyle name="Millares 411" xfId="11211"/>
    <cellStyle name="Millares 412" xfId="11757"/>
    <cellStyle name="Millares 413" xfId="11903"/>
    <cellStyle name="Millares 414" xfId="5687"/>
    <cellStyle name="Millares 415" xfId="5689"/>
    <cellStyle name="Millares 416" xfId="5688"/>
    <cellStyle name="Millares 417" xfId="12037"/>
    <cellStyle name="Millares 418" xfId="12036"/>
    <cellStyle name="Millares 419" xfId="12038"/>
    <cellStyle name="Millares 42" xfId="848"/>
    <cellStyle name="Millares 42 2" xfId="849"/>
    <cellStyle name="Millares 42 2 2" xfId="1961"/>
    <cellStyle name="Millares 42 2 2 2" xfId="3859"/>
    <cellStyle name="Millares 42 2 2 3" xfId="4127"/>
    <cellStyle name="Millares 42 2 2 4" xfId="3526"/>
    <cellStyle name="Millares 42 2 3" xfId="8652"/>
    <cellStyle name="Millares 42 3" xfId="2113"/>
    <cellStyle name="Millares 42 4" xfId="1716"/>
    <cellStyle name="Millares 42 4 2" xfId="2215"/>
    <cellStyle name="Millares 42 4 2 2" xfId="2967"/>
    <cellStyle name="Millares 42 4 3" xfId="2216"/>
    <cellStyle name="Millares 42 4 4" xfId="2495"/>
    <cellStyle name="Millares 42 4 4 2" xfId="2540"/>
    <cellStyle name="Millares 42 4 4 2 2" xfId="3207"/>
    <cellStyle name="Millares 42 4 4 3" xfId="3153"/>
    <cellStyle name="Millares 42 4 4 3 2" xfId="4979"/>
    <cellStyle name="Millares 42 4 4 3 2 2" xfId="10116"/>
    <cellStyle name="Millares 42 4 4 3 2 3" xfId="6237"/>
    <cellStyle name="Millares 42 4 4 3 2 4" xfId="11280"/>
    <cellStyle name="Millares 42 4 4 3 3" xfId="4733"/>
    <cellStyle name="Millares 42 4 4 3 4" xfId="9750"/>
    <cellStyle name="Millares 42 4 4 4" xfId="2808"/>
    <cellStyle name="Millares 42 4 4 5" xfId="4895"/>
    <cellStyle name="Millares 42 4 4 5 2" xfId="10032"/>
    <cellStyle name="Millares 42 4 4 5 3" xfId="6239"/>
    <cellStyle name="Millares 42 4 4 5 4" xfId="11373"/>
    <cellStyle name="Millares 42 4 4 6" xfId="9337"/>
    <cellStyle name="Millares 42 4 5" xfId="2214"/>
    <cellStyle name="Millares 42 4 6" xfId="2537"/>
    <cellStyle name="Millares 42 4 6 2" xfId="3205"/>
    <cellStyle name="Millares 42 4 7" xfId="3111"/>
    <cellStyle name="Millares 42 4 7 2" xfId="4938"/>
    <cellStyle name="Millares 42 4 7 2 2" xfId="10075"/>
    <cellStyle name="Millares 42 4 7 2 3" xfId="6240"/>
    <cellStyle name="Millares 42 4 7 2 4" xfId="11842"/>
    <cellStyle name="Millares 42 4 7 3" xfId="4734"/>
    <cellStyle name="Millares 42 4 7 4" xfId="9708"/>
    <cellStyle name="Millares 42 4 8" xfId="4854"/>
    <cellStyle name="Millares 42 4 8 2" xfId="9991"/>
    <cellStyle name="Millares 42 4 8 3" xfId="6242"/>
    <cellStyle name="Millares 42 4 8 4" xfId="10658"/>
    <cellStyle name="Millares 42 4 9" xfId="9046"/>
    <cellStyle name="Millares 42 5" xfId="8442"/>
    <cellStyle name="Millares 420" xfId="12039"/>
    <cellStyle name="Millares 421" xfId="12041"/>
    <cellStyle name="Millares 422" xfId="12043"/>
    <cellStyle name="Millares 423" xfId="12044"/>
    <cellStyle name="Millares 424" xfId="12040"/>
    <cellStyle name="Millares 425" xfId="12042"/>
    <cellStyle name="Millares 426" xfId="99"/>
    <cellStyle name="Millares 427" xfId="102"/>
    <cellStyle name="Millares 428" xfId="12329"/>
    <cellStyle name="Millares 429" xfId="13568"/>
    <cellStyle name="Millares 43" xfId="850"/>
    <cellStyle name="Millares 43 10" xfId="5267"/>
    <cellStyle name="Millares 43 11" xfId="5355"/>
    <cellStyle name="Millares 43 12" xfId="6243"/>
    <cellStyle name="Millares 43 13" xfId="8063"/>
    <cellStyle name="Millares 43 2" xfId="851"/>
    <cellStyle name="Millares 43 2 2" xfId="852"/>
    <cellStyle name="Millares 43 2 3" xfId="1962"/>
    <cellStyle name="Millares 43 2 4" xfId="8653"/>
    <cellStyle name="Millares 43 3" xfId="853"/>
    <cellStyle name="Millares 43 3 2" xfId="2112"/>
    <cellStyle name="Millares 43 3 2 2" xfId="2218"/>
    <cellStyle name="Millares 43 3 2 2 2" xfId="2867"/>
    <cellStyle name="Millares 43 3 2 3" xfId="2219"/>
    <cellStyle name="Millares 43 3 2 4" xfId="2509"/>
    <cellStyle name="Millares 43 3 2 4 2" xfId="2576"/>
    <cellStyle name="Millares 43 3 2 4 2 2" xfId="3221"/>
    <cellStyle name="Millares 43 3 2 4 3" xfId="3167"/>
    <cellStyle name="Millares 43 3 2 4 3 2" xfId="4993"/>
    <cellStyle name="Millares 43 3 2 4 3 2 2" xfId="10130"/>
    <cellStyle name="Millares 43 3 2 4 3 2 3" xfId="6248"/>
    <cellStyle name="Millares 43 3 2 4 3 2 4" xfId="5826"/>
    <cellStyle name="Millares 43 3 2 4 3 3" xfId="4735"/>
    <cellStyle name="Millares 43 3 2 4 3 4" xfId="9764"/>
    <cellStyle name="Millares 43 3 2 4 4" xfId="2921"/>
    <cellStyle name="Millares 43 3 2 4 5" xfId="4909"/>
    <cellStyle name="Millares 43 3 2 4 5 2" xfId="10046"/>
    <cellStyle name="Millares 43 3 2 4 5 3" xfId="6249"/>
    <cellStyle name="Millares 43 3 2 4 5 4" xfId="11381"/>
    <cellStyle name="Millares 43 3 2 4 6" xfId="9351"/>
    <cellStyle name="Millares 43 3 2 5" xfId="2217"/>
    <cellStyle name="Millares 43 3 2 6" xfId="2920"/>
    <cellStyle name="Millares 43 3 2 6 2" xfId="3325"/>
    <cellStyle name="Millares 43 3 2 7" xfId="3126"/>
    <cellStyle name="Millares 43 3 2 7 2" xfId="4952"/>
    <cellStyle name="Millares 43 3 2 7 2 2" xfId="10089"/>
    <cellStyle name="Millares 43 3 2 7 2 3" xfId="6250"/>
    <cellStyle name="Millares 43 3 2 7 2 4" xfId="6166"/>
    <cellStyle name="Millares 43 3 2 7 3" xfId="4736"/>
    <cellStyle name="Millares 43 3 2 7 4" xfId="9723"/>
    <cellStyle name="Millares 43 3 2 8" xfId="4868"/>
    <cellStyle name="Millares 43 3 2 8 2" xfId="10005"/>
    <cellStyle name="Millares 43 3 2 8 3" xfId="6251"/>
    <cellStyle name="Millares 43 3 2 8 4" xfId="11984"/>
    <cellStyle name="Millares 43 3 2 9" xfId="9128"/>
    <cellStyle name="Millares 43 3 3" xfId="3597"/>
    <cellStyle name="Millares 43 3 4" xfId="8811"/>
    <cellStyle name="Millares 43 4" xfId="854"/>
    <cellStyle name="Millares 43 4 2" xfId="2220"/>
    <cellStyle name="Millares 43 5" xfId="2221"/>
    <cellStyle name="Millares 43 6" xfId="2222"/>
    <cellStyle name="Millares 43 7" xfId="4737"/>
    <cellStyle name="Millares 43 8" xfId="4807"/>
    <cellStyle name="Millares 43 8 2" xfId="9945"/>
    <cellStyle name="Millares 43 8 3" xfId="6256"/>
    <cellStyle name="Millares 43 8 4" xfId="11054"/>
    <cellStyle name="Millares 43 9" xfId="5149"/>
    <cellStyle name="Millares 430" xfId="13590"/>
    <cellStyle name="Millares 431" xfId="13591"/>
    <cellStyle name="Millares 432" xfId="12820"/>
    <cellStyle name="Millares 433" xfId="13648"/>
    <cellStyle name="Millares 44" xfId="855"/>
    <cellStyle name="Millares 44 10" xfId="5270"/>
    <cellStyle name="Millares 44 11" xfId="5370"/>
    <cellStyle name="Millares 44 12" xfId="6259"/>
    <cellStyle name="Millares 44 13" xfId="8064"/>
    <cellStyle name="Millares 44 2" xfId="856"/>
    <cellStyle name="Millares 44 2 2" xfId="857"/>
    <cellStyle name="Millares 44 2 3" xfId="1963"/>
    <cellStyle name="Millares 44 2 4" xfId="8654"/>
    <cellStyle name="Millares 44 3" xfId="858"/>
    <cellStyle name="Millares 44 3 2" xfId="2111"/>
    <cellStyle name="Millares 44 3 2 2" xfId="2224"/>
    <cellStyle name="Millares 44 3 2 2 2" xfId="2541"/>
    <cellStyle name="Millares 44 3 2 3" xfId="2225"/>
    <cellStyle name="Millares 44 3 2 4" xfId="2508"/>
    <cellStyle name="Millares 44 3 2 4 2" xfId="2971"/>
    <cellStyle name="Millares 44 3 2 4 2 2" xfId="3339"/>
    <cellStyle name="Millares 44 3 2 4 3" xfId="3166"/>
    <cellStyle name="Millares 44 3 2 4 3 2" xfId="4992"/>
    <cellStyle name="Millares 44 3 2 4 3 2 2" xfId="10129"/>
    <cellStyle name="Millares 44 3 2 4 3 2 3" xfId="6261"/>
    <cellStyle name="Millares 44 3 2 4 3 2 4" xfId="11436"/>
    <cellStyle name="Millares 44 3 2 4 3 3" xfId="4738"/>
    <cellStyle name="Millares 44 3 2 4 3 4" xfId="9763"/>
    <cellStyle name="Millares 44 3 2 4 4" xfId="2830"/>
    <cellStyle name="Millares 44 3 2 4 5" xfId="4908"/>
    <cellStyle name="Millares 44 3 2 4 5 2" xfId="10045"/>
    <cellStyle name="Millares 44 3 2 4 5 3" xfId="6262"/>
    <cellStyle name="Millares 44 3 2 4 5 4" xfId="11981"/>
    <cellStyle name="Millares 44 3 2 4 6" xfId="9350"/>
    <cellStyle name="Millares 44 3 2 5" xfId="2223"/>
    <cellStyle name="Millares 44 3 2 6" xfId="2555"/>
    <cellStyle name="Millares 44 3 2 6 2" xfId="3217"/>
    <cellStyle name="Millares 44 3 2 7" xfId="3125"/>
    <cellStyle name="Millares 44 3 2 7 2" xfId="4951"/>
    <cellStyle name="Millares 44 3 2 7 2 2" xfId="10088"/>
    <cellStyle name="Millares 44 3 2 7 2 3" xfId="6264"/>
    <cellStyle name="Millares 44 3 2 7 2 4" xfId="11773"/>
    <cellStyle name="Millares 44 3 2 7 3" xfId="4739"/>
    <cellStyle name="Millares 44 3 2 7 4" xfId="9722"/>
    <cellStyle name="Millares 44 3 2 8" xfId="4867"/>
    <cellStyle name="Millares 44 3 2 8 2" xfId="10004"/>
    <cellStyle name="Millares 44 3 2 8 3" xfId="6265"/>
    <cellStyle name="Millares 44 3 2 8 4" xfId="5739"/>
    <cellStyle name="Millares 44 3 2 9" xfId="9127"/>
    <cellStyle name="Millares 44 3 3" xfId="3584"/>
    <cellStyle name="Millares 44 3 4" xfId="8810"/>
    <cellStyle name="Millares 44 4" xfId="859"/>
    <cellStyle name="Millares 44 4 2" xfId="2226"/>
    <cellStyle name="Millares 44 5" xfId="2227"/>
    <cellStyle name="Millares 44 6" xfId="2228"/>
    <cellStyle name="Millares 44 7" xfId="4740"/>
    <cellStyle name="Millares 44 8" xfId="4808"/>
    <cellStyle name="Millares 44 8 2" xfId="9946"/>
    <cellStyle name="Millares 44 8 3" xfId="6266"/>
    <cellStyle name="Millares 44 8 4" xfId="10845"/>
    <cellStyle name="Millares 44 9" xfId="5114"/>
    <cellStyle name="Millares 45" xfId="860"/>
    <cellStyle name="Millares 45 10" xfId="5252"/>
    <cellStyle name="Millares 45 11" xfId="5356"/>
    <cellStyle name="Millares 45 12" xfId="6268"/>
    <cellStyle name="Millares 45 13" xfId="8065"/>
    <cellStyle name="Millares 45 2" xfId="861"/>
    <cellStyle name="Millares 45 2 2" xfId="862"/>
    <cellStyle name="Millares 45 2 3" xfId="1964"/>
    <cellStyle name="Millares 45 2 4" xfId="8655"/>
    <cellStyle name="Millares 45 3" xfId="863"/>
    <cellStyle name="Millares 45 3 2" xfId="2110"/>
    <cellStyle name="Millares 45 3 2 2" xfId="2230"/>
    <cellStyle name="Millares 45 3 2 2 2" xfId="2556"/>
    <cellStyle name="Millares 45 3 2 3" xfId="2231"/>
    <cellStyle name="Millares 45 3 2 4" xfId="2507"/>
    <cellStyle name="Millares 45 3 2 4 2" xfId="2919"/>
    <cellStyle name="Millares 45 3 2 4 2 2" xfId="3324"/>
    <cellStyle name="Millares 45 3 2 4 3" xfId="3165"/>
    <cellStyle name="Millares 45 3 2 4 3 2" xfId="4991"/>
    <cellStyle name="Millares 45 3 2 4 3 2 2" xfId="10128"/>
    <cellStyle name="Millares 45 3 2 4 3 2 3" xfId="6274"/>
    <cellStyle name="Millares 45 3 2 4 3 2 4" xfId="5699"/>
    <cellStyle name="Millares 45 3 2 4 3 3" xfId="4741"/>
    <cellStyle name="Millares 45 3 2 4 3 4" xfId="9762"/>
    <cellStyle name="Millares 45 3 2 4 4" xfId="2626"/>
    <cellStyle name="Millares 45 3 2 4 5" xfId="4907"/>
    <cellStyle name="Millares 45 3 2 4 5 2" xfId="10044"/>
    <cellStyle name="Millares 45 3 2 4 5 3" xfId="6275"/>
    <cellStyle name="Millares 45 3 2 4 5 4" xfId="11053"/>
    <cellStyle name="Millares 45 3 2 4 6" xfId="9349"/>
    <cellStyle name="Millares 45 3 2 5" xfId="2229"/>
    <cellStyle name="Millares 45 3 2 6" xfId="2531"/>
    <cellStyle name="Millares 45 3 2 6 2" xfId="3201"/>
    <cellStyle name="Millares 45 3 2 7" xfId="3124"/>
    <cellStyle name="Millares 45 3 2 7 2" xfId="4950"/>
    <cellStyle name="Millares 45 3 2 7 2 2" xfId="10087"/>
    <cellStyle name="Millares 45 3 2 7 2 3" xfId="6276"/>
    <cellStyle name="Millares 45 3 2 7 2 4" xfId="10861"/>
    <cellStyle name="Millares 45 3 2 7 3" xfId="4742"/>
    <cellStyle name="Millares 45 3 2 7 4" xfId="9721"/>
    <cellStyle name="Millares 45 3 2 8" xfId="4866"/>
    <cellStyle name="Millares 45 3 2 8 2" xfId="10003"/>
    <cellStyle name="Millares 45 3 2 8 3" xfId="6277"/>
    <cellStyle name="Millares 45 3 2 8 4" xfId="10849"/>
    <cellStyle name="Millares 45 3 2 9" xfId="9126"/>
    <cellStyle name="Millares 45 3 3" xfId="3596"/>
    <cellStyle name="Millares 45 3 4" xfId="8809"/>
    <cellStyle name="Millares 45 4" xfId="864"/>
    <cellStyle name="Millares 45 4 2" xfId="2232"/>
    <cellStyle name="Millares 45 5" xfId="2233"/>
    <cellStyle name="Millares 45 6" xfId="2234"/>
    <cellStyle name="Millares 45 7" xfId="4743"/>
    <cellStyle name="Millares 45 8" xfId="4809"/>
    <cellStyle name="Millares 45 8 2" xfId="9947"/>
    <cellStyle name="Millares 45 8 3" xfId="6279"/>
    <cellStyle name="Millares 45 8 4" xfId="11026"/>
    <cellStyle name="Millares 45 9" xfId="5160"/>
    <cellStyle name="Millares 46" xfId="865"/>
    <cellStyle name="Millares 46 10" xfId="5234"/>
    <cellStyle name="Millares 46 11" xfId="5384"/>
    <cellStyle name="Millares 46 12" xfId="6280"/>
    <cellStyle name="Millares 46 13" xfId="8066"/>
    <cellStyle name="Millares 46 2" xfId="866"/>
    <cellStyle name="Millares 46 2 2" xfId="867"/>
    <cellStyle name="Millares 46 2 3" xfId="1965"/>
    <cellStyle name="Millares 46 2 4" xfId="8656"/>
    <cellStyle name="Millares 46 3" xfId="868"/>
    <cellStyle name="Millares 46 3 2" xfId="2109"/>
    <cellStyle name="Millares 46 3 2 2" xfId="2236"/>
    <cellStyle name="Millares 46 3 2 2 2" xfId="2756"/>
    <cellStyle name="Millares 46 3 2 3" xfId="2237"/>
    <cellStyle name="Millares 46 3 2 4" xfId="2506"/>
    <cellStyle name="Millares 46 3 2 4 2" xfId="2826"/>
    <cellStyle name="Millares 46 3 2 4 2 2" xfId="3284"/>
    <cellStyle name="Millares 46 3 2 4 3" xfId="3164"/>
    <cellStyle name="Millares 46 3 2 4 3 2" xfId="4990"/>
    <cellStyle name="Millares 46 3 2 4 3 2 2" xfId="10127"/>
    <cellStyle name="Millares 46 3 2 4 3 2 3" xfId="6286"/>
    <cellStyle name="Millares 46 3 2 4 3 2 4" xfId="10701"/>
    <cellStyle name="Millares 46 3 2 4 3 3" xfId="4744"/>
    <cellStyle name="Millares 46 3 2 4 3 4" xfId="9761"/>
    <cellStyle name="Millares 46 3 2 4 4" xfId="2657"/>
    <cellStyle name="Millares 46 3 2 4 5" xfId="4906"/>
    <cellStyle name="Millares 46 3 2 4 5 2" xfId="10043"/>
    <cellStyle name="Millares 46 3 2 4 5 3" xfId="6287"/>
    <cellStyle name="Millares 46 3 2 4 5 4" xfId="11804"/>
    <cellStyle name="Millares 46 3 2 4 6" xfId="9348"/>
    <cellStyle name="Millares 46 3 2 5" xfId="2235"/>
    <cellStyle name="Millares 46 3 2 6" xfId="2758"/>
    <cellStyle name="Millares 46 3 2 6 2" xfId="3266"/>
    <cellStyle name="Millares 46 3 2 7" xfId="3123"/>
    <cellStyle name="Millares 46 3 2 7 2" xfId="4949"/>
    <cellStyle name="Millares 46 3 2 7 2 2" xfId="10086"/>
    <cellStyle name="Millares 46 3 2 7 2 3" xfId="6288"/>
    <cellStyle name="Millares 46 3 2 7 2 4" xfId="10756"/>
    <cellStyle name="Millares 46 3 2 7 3" xfId="4745"/>
    <cellStyle name="Millares 46 3 2 7 4" xfId="9720"/>
    <cellStyle name="Millares 46 3 2 8" xfId="4865"/>
    <cellStyle name="Millares 46 3 2 8 2" xfId="10002"/>
    <cellStyle name="Millares 46 3 2 8 3" xfId="6289"/>
    <cellStyle name="Millares 46 3 2 8 4" xfId="10848"/>
    <cellStyle name="Millares 46 3 2 9" xfId="9125"/>
    <cellStyle name="Millares 46 3 3" xfId="3595"/>
    <cellStyle name="Millares 46 3 4" xfId="8808"/>
    <cellStyle name="Millares 46 4" xfId="869"/>
    <cellStyle name="Millares 46 4 2" xfId="2238"/>
    <cellStyle name="Millares 46 5" xfId="2239"/>
    <cellStyle name="Millares 46 6" xfId="2240"/>
    <cellStyle name="Millares 46 7" xfId="4746"/>
    <cellStyle name="Millares 46 8" xfId="4810"/>
    <cellStyle name="Millares 46 8 2" xfId="9948"/>
    <cellStyle name="Millares 46 8 3" xfId="6290"/>
    <cellStyle name="Millares 46 8 4" xfId="11852"/>
    <cellStyle name="Millares 46 9" xfId="5182"/>
    <cellStyle name="Millares 47" xfId="870"/>
    <cellStyle name="Millares 47 10" xfId="5244"/>
    <cellStyle name="Millares 47 11" xfId="5380"/>
    <cellStyle name="Millares 47 12" xfId="6291"/>
    <cellStyle name="Millares 47 13" xfId="8067"/>
    <cellStyle name="Millares 47 2" xfId="871"/>
    <cellStyle name="Millares 47 2 2" xfId="872"/>
    <cellStyle name="Millares 47 2 3" xfId="1966"/>
    <cellStyle name="Millares 47 2 4" xfId="8657"/>
    <cellStyle name="Millares 47 3" xfId="873"/>
    <cellStyle name="Millares 47 3 2" xfId="2108"/>
    <cellStyle name="Millares 47 3 2 2" xfId="2242"/>
    <cellStyle name="Millares 47 3 2 2 2" xfId="2759"/>
    <cellStyle name="Millares 47 3 2 3" xfId="2243"/>
    <cellStyle name="Millares 47 3 2 4" xfId="2505"/>
    <cellStyle name="Millares 47 3 2 4 2" xfId="2633"/>
    <cellStyle name="Millares 47 3 2 4 2 2" xfId="3233"/>
    <cellStyle name="Millares 47 3 2 4 3" xfId="3163"/>
    <cellStyle name="Millares 47 3 2 4 3 2" xfId="4989"/>
    <cellStyle name="Millares 47 3 2 4 3 2 2" xfId="10126"/>
    <cellStyle name="Millares 47 3 2 4 3 2 3" xfId="6292"/>
    <cellStyle name="Millares 47 3 2 4 3 2 4" xfId="11574"/>
    <cellStyle name="Millares 47 3 2 4 3 3" xfId="4747"/>
    <cellStyle name="Millares 47 3 2 4 3 4" xfId="9760"/>
    <cellStyle name="Millares 47 3 2 4 4" xfId="2819"/>
    <cellStyle name="Millares 47 3 2 4 5" xfId="4905"/>
    <cellStyle name="Millares 47 3 2 4 5 2" xfId="10042"/>
    <cellStyle name="Millares 47 3 2 4 5 3" xfId="6293"/>
    <cellStyle name="Millares 47 3 2 4 5 4" xfId="11711"/>
    <cellStyle name="Millares 47 3 2 4 6" xfId="9347"/>
    <cellStyle name="Millares 47 3 2 5" xfId="2241"/>
    <cellStyle name="Millares 47 3 2 6" xfId="2532"/>
    <cellStyle name="Millares 47 3 2 6 2" xfId="3202"/>
    <cellStyle name="Millares 47 3 2 7" xfId="3122"/>
    <cellStyle name="Millares 47 3 2 7 2" xfId="4948"/>
    <cellStyle name="Millares 47 3 2 7 2 2" xfId="10085"/>
    <cellStyle name="Millares 47 3 2 7 2 3" xfId="6294"/>
    <cellStyle name="Millares 47 3 2 7 2 4" xfId="10626"/>
    <cellStyle name="Millares 47 3 2 7 3" xfId="4748"/>
    <cellStyle name="Millares 47 3 2 7 4" xfId="9719"/>
    <cellStyle name="Millares 47 3 2 8" xfId="4864"/>
    <cellStyle name="Millares 47 3 2 8 2" xfId="10001"/>
    <cellStyle name="Millares 47 3 2 8 3" xfId="6295"/>
    <cellStyle name="Millares 47 3 2 8 4" xfId="11696"/>
    <cellStyle name="Millares 47 3 2 9" xfId="9124"/>
    <cellStyle name="Millares 47 3 3" xfId="3594"/>
    <cellStyle name="Millares 47 3 4" xfId="8807"/>
    <cellStyle name="Millares 47 4" xfId="874"/>
    <cellStyle name="Millares 47 4 2" xfId="2244"/>
    <cellStyle name="Millares 47 5" xfId="2245"/>
    <cellStyle name="Millares 47 6" xfId="2246"/>
    <cellStyle name="Millares 47 7" xfId="4749"/>
    <cellStyle name="Millares 47 8" xfId="4811"/>
    <cellStyle name="Millares 47 8 2" xfId="9949"/>
    <cellStyle name="Millares 47 8 3" xfId="6296"/>
    <cellStyle name="Millares 47 8 4" xfId="10944"/>
    <cellStyle name="Millares 47 9" xfId="5138"/>
    <cellStyle name="Millares 48" xfId="875"/>
    <cellStyle name="Millares 48 10" xfId="5259"/>
    <cellStyle name="Millares 48 11" xfId="5377"/>
    <cellStyle name="Millares 48 12" xfId="6297"/>
    <cellStyle name="Millares 48 12 2" xfId="8658"/>
    <cellStyle name="Millares 48 13" xfId="8068"/>
    <cellStyle name="Millares 48 2" xfId="876"/>
    <cellStyle name="Millares 48 2 2" xfId="877"/>
    <cellStyle name="Millares 48 3" xfId="878"/>
    <cellStyle name="Millares 48 3 2" xfId="2107"/>
    <cellStyle name="Millares 48 3 2 2" xfId="2248"/>
    <cellStyle name="Millares 48 3 2 2 2" xfId="2893"/>
    <cellStyle name="Millares 48 3 2 3" xfId="2249"/>
    <cellStyle name="Millares 48 3 2 4" xfId="2504"/>
    <cellStyle name="Millares 48 3 2 4 2" xfId="2536"/>
    <cellStyle name="Millares 48 3 2 4 2 2" xfId="3204"/>
    <cellStyle name="Millares 48 3 2 4 3" xfId="3162"/>
    <cellStyle name="Millares 48 3 2 4 3 2" xfId="4988"/>
    <cellStyle name="Millares 48 3 2 4 3 2 2" xfId="10125"/>
    <cellStyle name="Millares 48 3 2 4 3 2 3" xfId="6298"/>
    <cellStyle name="Millares 48 3 2 4 3 2 4" xfId="10740"/>
    <cellStyle name="Millares 48 3 2 4 3 3" xfId="4750"/>
    <cellStyle name="Millares 48 3 2 4 3 4" xfId="9759"/>
    <cellStyle name="Millares 48 3 2 4 4" xfId="2868"/>
    <cellStyle name="Millares 48 3 2 4 5" xfId="4904"/>
    <cellStyle name="Millares 48 3 2 4 5 2" xfId="10041"/>
    <cellStyle name="Millares 48 3 2 4 5 3" xfId="6299"/>
    <cellStyle name="Millares 48 3 2 4 5 4" xfId="10718"/>
    <cellStyle name="Millares 48 3 2 4 6" xfId="9346"/>
    <cellStyle name="Millares 48 3 2 5" xfId="2247"/>
    <cellStyle name="Millares 48 3 2 6" xfId="2708"/>
    <cellStyle name="Millares 48 3 2 6 2" xfId="3255"/>
    <cellStyle name="Millares 48 3 2 7" xfId="3121"/>
    <cellStyle name="Millares 48 3 2 7 2" xfId="4947"/>
    <cellStyle name="Millares 48 3 2 7 2 2" xfId="10084"/>
    <cellStyle name="Millares 48 3 2 7 2 3" xfId="6300"/>
    <cellStyle name="Millares 48 3 2 7 2 4" xfId="10785"/>
    <cellStyle name="Millares 48 3 2 7 3" xfId="4751"/>
    <cellStyle name="Millares 48 3 2 7 4" xfId="9718"/>
    <cellStyle name="Millares 48 3 2 8" xfId="4863"/>
    <cellStyle name="Millares 48 3 2 8 2" xfId="10000"/>
    <cellStyle name="Millares 48 3 2 8 3" xfId="6301"/>
    <cellStyle name="Millares 48 3 2 8 4" xfId="11462"/>
    <cellStyle name="Millares 48 3 2 9" xfId="9123"/>
    <cellStyle name="Millares 48 3 3" xfId="3657"/>
    <cellStyle name="Millares 48 3 4" xfId="8806"/>
    <cellStyle name="Millares 48 4" xfId="879"/>
    <cellStyle name="Millares 48 4 2" xfId="2250"/>
    <cellStyle name="Millares 48 5" xfId="1967"/>
    <cellStyle name="Millares 48 5 2" xfId="2251"/>
    <cellStyle name="Millares 48 6" xfId="2252"/>
    <cellStyle name="Millares 48 7" xfId="4752"/>
    <cellStyle name="Millares 48 8" xfId="4812"/>
    <cellStyle name="Millares 48 8 2" xfId="9950"/>
    <cellStyle name="Millares 48 8 3" xfId="6302"/>
    <cellStyle name="Millares 48 8 4" xfId="11664"/>
    <cellStyle name="Millares 48 9" xfId="5112"/>
    <cellStyle name="Millares 49" xfId="880"/>
    <cellStyle name="Millares 49 10" xfId="5251"/>
    <cellStyle name="Millares 49 11" xfId="5357"/>
    <cellStyle name="Millares 49 12" xfId="6303"/>
    <cellStyle name="Millares 49 12 2" xfId="8659"/>
    <cellStyle name="Millares 49 13" xfId="8069"/>
    <cellStyle name="Millares 49 2" xfId="881"/>
    <cellStyle name="Millares 49 2 2" xfId="882"/>
    <cellStyle name="Millares 49 3" xfId="883"/>
    <cellStyle name="Millares 49 3 2" xfId="2106"/>
    <cellStyle name="Millares 49 3 2 2" xfId="2254"/>
    <cellStyle name="Millares 49 3 2 2 2" xfId="2709"/>
    <cellStyle name="Millares 49 3 2 3" xfId="2255"/>
    <cellStyle name="Millares 49 3 2 4" xfId="2503"/>
    <cellStyle name="Millares 49 3 2 4 2" xfId="2711"/>
    <cellStyle name="Millares 49 3 2 4 2 2" xfId="3256"/>
    <cellStyle name="Millares 49 3 2 4 3" xfId="3161"/>
    <cellStyle name="Millares 49 3 2 4 3 2" xfId="4987"/>
    <cellStyle name="Millares 49 3 2 4 3 2 2" xfId="10124"/>
    <cellStyle name="Millares 49 3 2 4 3 2 3" xfId="6305"/>
    <cellStyle name="Millares 49 3 2 4 3 2 4" xfId="11471"/>
    <cellStyle name="Millares 49 3 2 4 3 3" xfId="4753"/>
    <cellStyle name="Millares 49 3 2 4 3 4" xfId="9758"/>
    <cellStyle name="Millares 49 3 2 4 4" xfId="2710"/>
    <cellStyle name="Millares 49 3 2 4 5" xfId="4903"/>
    <cellStyle name="Millares 49 3 2 4 5 2" xfId="10040"/>
    <cellStyle name="Millares 49 3 2 4 5 3" xfId="6307"/>
    <cellStyle name="Millares 49 3 2 4 5 4" xfId="10860"/>
    <cellStyle name="Millares 49 3 2 4 6" xfId="9345"/>
    <cellStyle name="Millares 49 3 2 5" xfId="2253"/>
    <cellStyle name="Millares 49 3 2 6" xfId="2712"/>
    <cellStyle name="Millares 49 3 2 6 2" xfId="3257"/>
    <cellStyle name="Millares 49 3 2 7" xfId="3120"/>
    <cellStyle name="Millares 49 3 2 7 2" xfId="4946"/>
    <cellStyle name="Millares 49 3 2 7 2 2" xfId="10083"/>
    <cellStyle name="Millares 49 3 2 7 2 3" xfId="6312"/>
    <cellStyle name="Millares 49 3 2 7 2 4" xfId="11681"/>
    <cellStyle name="Millares 49 3 2 7 3" xfId="4754"/>
    <cellStyle name="Millares 49 3 2 7 4" xfId="9717"/>
    <cellStyle name="Millares 49 3 2 8" xfId="4862"/>
    <cellStyle name="Millares 49 3 2 8 2" xfId="9999"/>
    <cellStyle name="Millares 49 3 2 8 3" xfId="6314"/>
    <cellStyle name="Millares 49 3 2 8 4" xfId="11297"/>
    <cellStyle name="Millares 49 3 2 9" xfId="9122"/>
    <cellStyle name="Millares 49 3 3" xfId="3656"/>
    <cellStyle name="Millares 49 3 4" xfId="8805"/>
    <cellStyle name="Millares 49 4" xfId="884"/>
    <cellStyle name="Millares 49 4 2" xfId="2256"/>
    <cellStyle name="Millares 49 5" xfId="1968"/>
    <cellStyle name="Millares 49 5 2" xfId="2257"/>
    <cellStyle name="Millares 49 6" xfId="2258"/>
    <cellStyle name="Millares 49 7" xfId="4755"/>
    <cellStyle name="Millares 49 8" xfId="4813"/>
    <cellStyle name="Millares 49 8 2" xfId="9951"/>
    <cellStyle name="Millares 49 8 3" xfId="6316"/>
    <cellStyle name="Millares 49 8 4" xfId="11656"/>
    <cellStyle name="Millares 49 9" xfId="5139"/>
    <cellStyle name="Millares 5" xfId="121"/>
    <cellStyle name="Millares 5 2" xfId="886"/>
    <cellStyle name="Millares 5 2 10" xfId="5358"/>
    <cellStyle name="Millares 5 2 11" xfId="6317"/>
    <cellStyle name="Millares 5 2 12" xfId="8070"/>
    <cellStyle name="Millares 5 2 2" xfId="887"/>
    <cellStyle name="Millares 5 2 2 2" xfId="2259"/>
    <cellStyle name="Millares 5 2 2 2 2" xfId="4078"/>
    <cellStyle name="Millares 5 2 2 2 2 2" xfId="4661"/>
    <cellStyle name="Millares 5 2 2 2 2 2 2" xfId="9897"/>
    <cellStyle name="Millares 5 2 2 2 2 2 3" xfId="6318"/>
    <cellStyle name="Millares 5 2 2 2 2 2 4" xfId="6197"/>
    <cellStyle name="Millares 5 2 2 2 2 3" xfId="5089"/>
    <cellStyle name="Millares 5 2 2 2 3" xfId="4155"/>
    <cellStyle name="Millares 5 2 2 2 3 2" xfId="9389"/>
    <cellStyle name="Millares 5 2 2 2 3 3" xfId="6319"/>
    <cellStyle name="Millares 5 2 2 2 3 4" xfId="11670"/>
    <cellStyle name="Millares 5 2 2 2 4" xfId="4013"/>
    <cellStyle name="Millares 5 2 2 2 4 2" xfId="9875"/>
    <cellStyle name="Millares 5 2 2 2 4 3" xfId="6320"/>
    <cellStyle name="Millares 5 2 2 2 4 4" xfId="11561"/>
    <cellStyle name="Millares 5 2 2 2 5" xfId="9177"/>
    <cellStyle name="Millares 5 2 2 3" xfId="4569"/>
    <cellStyle name="Millares 5 2 3" xfId="888"/>
    <cellStyle name="Millares 5 2 3 2" xfId="2260"/>
    <cellStyle name="Millares 5 2 4" xfId="1703"/>
    <cellStyle name="Millares 5 2 4 2" xfId="2262"/>
    <cellStyle name="Millares 5 2 4 2 2" xfId="2859"/>
    <cellStyle name="Millares 5 2 4 3" xfId="2263"/>
    <cellStyle name="Millares 5 2 4 4" xfId="2488"/>
    <cellStyle name="Millares 5 2 4 4 2" xfId="2848"/>
    <cellStyle name="Millares 5 2 4 4 2 2" xfId="3291"/>
    <cellStyle name="Millares 5 2 4 4 3" xfId="3146"/>
    <cellStyle name="Millares 5 2 4 4 3 2" xfId="4972"/>
    <cellStyle name="Millares 5 2 4 4 3 2 2" xfId="10109"/>
    <cellStyle name="Millares 5 2 4 4 3 2 3" xfId="6321"/>
    <cellStyle name="Millares 5 2 4 4 3 2 4" xfId="11396"/>
    <cellStyle name="Millares 5 2 4 4 3 3" xfId="4756"/>
    <cellStyle name="Millares 5 2 4 4 3 4" xfId="9743"/>
    <cellStyle name="Millares 5 2 4 4 4" xfId="2841"/>
    <cellStyle name="Millares 5 2 4 4 5" xfId="4888"/>
    <cellStyle name="Millares 5 2 4 4 5 2" xfId="10025"/>
    <cellStyle name="Millares 5 2 4 4 5 3" xfId="6322"/>
    <cellStyle name="Millares 5 2 4 4 5 4" xfId="11912"/>
    <cellStyle name="Millares 5 2 4 4 6" xfId="9330"/>
    <cellStyle name="Millares 5 2 4 5" xfId="2261"/>
    <cellStyle name="Millares 5 2 4 6" xfId="2852"/>
    <cellStyle name="Millares 5 2 4 6 2" xfId="3293"/>
    <cellStyle name="Millares 5 2 4 7" xfId="3104"/>
    <cellStyle name="Millares 5 2 4 7 2" xfId="4931"/>
    <cellStyle name="Millares 5 2 4 7 2 2" xfId="10068"/>
    <cellStyle name="Millares 5 2 4 7 2 3" xfId="6323"/>
    <cellStyle name="Millares 5 2 4 7 2 4" xfId="5702"/>
    <cellStyle name="Millares 5 2 4 7 3" xfId="4757"/>
    <cellStyle name="Millares 5 2 4 7 4" xfId="9701"/>
    <cellStyle name="Millares 5 2 4 8" xfId="4847"/>
    <cellStyle name="Millares 5 2 4 8 2" xfId="9984"/>
    <cellStyle name="Millares 5 2 4 8 3" xfId="6324"/>
    <cellStyle name="Millares 5 2 4 8 4" xfId="11569"/>
    <cellStyle name="Millares 5 2 4 9" xfId="9038"/>
    <cellStyle name="Millares 5 2 5" xfId="2264"/>
    <cellStyle name="Millares 5 2 6" xfId="4758"/>
    <cellStyle name="Millares 5 2 7" xfId="4814"/>
    <cellStyle name="Millares 5 2 7 2" xfId="9952"/>
    <cellStyle name="Millares 5 2 7 3" xfId="6325"/>
    <cellStyle name="Millares 5 2 7 4" xfId="6391"/>
    <cellStyle name="Millares 5 2 8" xfId="5168"/>
    <cellStyle name="Millares 5 2 9" xfId="5263"/>
    <cellStyle name="Millares 5 3" xfId="889"/>
    <cellStyle name="Millares 5 3 2" xfId="890"/>
    <cellStyle name="Millares 5 3 3" xfId="1740"/>
    <cellStyle name="Millares 5 3 4" xfId="8461"/>
    <cellStyle name="Millares 5 4" xfId="891"/>
    <cellStyle name="Millares 5 4 2" xfId="3573"/>
    <cellStyle name="Millares 5 4 3" xfId="4089"/>
    <cellStyle name="Millares 5 4 4" xfId="3380"/>
    <cellStyle name="Millares 5 4 5" xfId="8428"/>
    <cellStyle name="Millares 5 5" xfId="885"/>
    <cellStyle name="Millares 50" xfId="892"/>
    <cellStyle name="Millares 50 10" xfId="5257"/>
    <cellStyle name="Millares 50 11" xfId="5386"/>
    <cellStyle name="Millares 50 12" xfId="6326"/>
    <cellStyle name="Millares 50 12 2" xfId="8660"/>
    <cellStyle name="Millares 50 13" xfId="8071"/>
    <cellStyle name="Millares 50 2" xfId="893"/>
    <cellStyle name="Millares 50 2 2" xfId="894"/>
    <cellStyle name="Millares 50 3" xfId="895"/>
    <cellStyle name="Millares 50 3 2" xfId="2105"/>
    <cellStyle name="Millares 50 3 2 2" xfId="2266"/>
    <cellStyle name="Millares 50 3 2 2 2" xfId="2586"/>
    <cellStyle name="Millares 50 3 2 3" xfId="2267"/>
    <cellStyle name="Millares 50 3 2 4" xfId="2502"/>
    <cellStyle name="Millares 50 3 2 4 2" xfId="2714"/>
    <cellStyle name="Millares 50 3 2 4 2 2" xfId="3258"/>
    <cellStyle name="Millares 50 3 2 4 3" xfId="3160"/>
    <cellStyle name="Millares 50 3 2 4 3 2" xfId="4986"/>
    <cellStyle name="Millares 50 3 2 4 3 2 2" xfId="10123"/>
    <cellStyle name="Millares 50 3 2 4 3 2 3" xfId="6327"/>
    <cellStyle name="Millares 50 3 2 4 3 2 4" xfId="11891"/>
    <cellStyle name="Millares 50 3 2 4 3 3" xfId="4759"/>
    <cellStyle name="Millares 50 3 2 4 3 4" xfId="9757"/>
    <cellStyle name="Millares 50 3 2 4 4" xfId="2713"/>
    <cellStyle name="Millares 50 3 2 4 5" xfId="4902"/>
    <cellStyle name="Millares 50 3 2 4 5 2" xfId="10039"/>
    <cellStyle name="Millares 50 3 2 4 5 3" xfId="6328"/>
    <cellStyle name="Millares 50 3 2 4 5 4" xfId="5798"/>
    <cellStyle name="Millares 50 3 2 4 6" xfId="9344"/>
    <cellStyle name="Millares 50 3 2 5" xfId="2265"/>
    <cellStyle name="Millares 50 3 2 6" xfId="2715"/>
    <cellStyle name="Millares 50 3 2 6 2" xfId="3259"/>
    <cellStyle name="Millares 50 3 2 7" xfId="3119"/>
    <cellStyle name="Millares 50 3 2 7 2" xfId="4945"/>
    <cellStyle name="Millares 50 3 2 7 2 2" xfId="10082"/>
    <cellStyle name="Millares 50 3 2 7 2 3" xfId="6329"/>
    <cellStyle name="Millares 50 3 2 7 2 4" xfId="11010"/>
    <cellStyle name="Millares 50 3 2 7 3" xfId="4760"/>
    <cellStyle name="Millares 50 3 2 7 4" xfId="9716"/>
    <cellStyle name="Millares 50 3 2 8" xfId="4861"/>
    <cellStyle name="Millares 50 3 2 8 2" xfId="9998"/>
    <cellStyle name="Millares 50 3 2 8 3" xfId="6331"/>
    <cellStyle name="Millares 50 3 2 8 4" xfId="5860"/>
    <cellStyle name="Millares 50 3 2 9" xfId="9121"/>
    <cellStyle name="Millares 50 3 3" xfId="3593"/>
    <cellStyle name="Millares 50 3 4" xfId="8804"/>
    <cellStyle name="Millares 50 4" xfId="896"/>
    <cellStyle name="Millares 50 4 2" xfId="2268"/>
    <cellStyle name="Millares 50 5" xfId="1969"/>
    <cellStyle name="Millares 50 5 2" xfId="2269"/>
    <cellStyle name="Millares 50 6" xfId="2270"/>
    <cellStyle name="Millares 50 7" xfId="4761"/>
    <cellStyle name="Millares 50 8" xfId="4815"/>
    <cellStyle name="Millares 50 8 2" xfId="9953"/>
    <cellStyle name="Millares 50 8 3" xfId="6333"/>
    <cellStyle name="Millares 50 8 4" xfId="11933"/>
    <cellStyle name="Millares 50 9" xfId="5146"/>
    <cellStyle name="Millares 51" xfId="897"/>
    <cellStyle name="Millares 51 10" xfId="5241"/>
    <cellStyle name="Millares 51 11" xfId="5376"/>
    <cellStyle name="Millares 51 12" xfId="6334"/>
    <cellStyle name="Millares 51 12 2" xfId="8661"/>
    <cellStyle name="Millares 51 13" xfId="8072"/>
    <cellStyle name="Millares 51 2" xfId="898"/>
    <cellStyle name="Millares 51 2 2" xfId="899"/>
    <cellStyle name="Millares 51 3" xfId="900"/>
    <cellStyle name="Millares 51 3 2" xfId="2104"/>
    <cellStyle name="Millares 51 3 2 2" xfId="2272"/>
    <cellStyle name="Millares 51 3 2 2 2" xfId="2865"/>
    <cellStyle name="Millares 51 3 2 3" xfId="2273"/>
    <cellStyle name="Millares 51 3 2 4" xfId="2501"/>
    <cellStyle name="Millares 51 3 2 4 2" xfId="2557"/>
    <cellStyle name="Millares 51 3 2 4 2 2" xfId="3218"/>
    <cellStyle name="Millares 51 3 2 4 3" xfId="3159"/>
    <cellStyle name="Millares 51 3 2 4 3 2" xfId="4985"/>
    <cellStyle name="Millares 51 3 2 4 3 2 2" xfId="10122"/>
    <cellStyle name="Millares 51 3 2 4 3 2 3" xfId="6335"/>
    <cellStyle name="Millares 51 3 2 4 3 2 4" xfId="11575"/>
    <cellStyle name="Millares 51 3 2 4 3 3" xfId="4762"/>
    <cellStyle name="Millares 51 3 2 4 3 4" xfId="9756"/>
    <cellStyle name="Millares 51 3 2 4 4" xfId="2716"/>
    <cellStyle name="Millares 51 3 2 4 5" xfId="4901"/>
    <cellStyle name="Millares 51 3 2 4 5 2" xfId="10038"/>
    <cellStyle name="Millares 51 3 2 4 5 3" xfId="6336"/>
    <cellStyle name="Millares 51 3 2 4 5 4" xfId="11214"/>
    <cellStyle name="Millares 51 3 2 4 6" xfId="9343"/>
    <cellStyle name="Millares 51 3 2 5" xfId="2271"/>
    <cellStyle name="Millares 51 3 2 6" xfId="2922"/>
    <cellStyle name="Millares 51 3 2 6 2" xfId="3326"/>
    <cellStyle name="Millares 51 3 2 7" xfId="3118"/>
    <cellStyle name="Millares 51 3 2 7 2" xfId="4944"/>
    <cellStyle name="Millares 51 3 2 7 2 2" xfId="10081"/>
    <cellStyle name="Millares 51 3 2 7 2 3" xfId="6337"/>
    <cellStyle name="Millares 51 3 2 7 2 4" xfId="11815"/>
    <cellStyle name="Millares 51 3 2 7 3" xfId="4763"/>
    <cellStyle name="Millares 51 3 2 7 4" xfId="9715"/>
    <cellStyle name="Millares 51 3 2 8" xfId="4860"/>
    <cellStyle name="Millares 51 3 2 8 2" xfId="9997"/>
    <cellStyle name="Millares 51 3 2 8 3" xfId="6338"/>
    <cellStyle name="Millares 51 3 2 8 4" xfId="11718"/>
    <cellStyle name="Millares 51 3 2 9" xfId="9120"/>
    <cellStyle name="Millares 51 3 3" xfId="3655"/>
    <cellStyle name="Millares 51 3 4" xfId="8803"/>
    <cellStyle name="Millares 51 4" xfId="901"/>
    <cellStyle name="Millares 51 4 2" xfId="2274"/>
    <cellStyle name="Millares 51 5" xfId="1970"/>
    <cellStyle name="Millares 51 5 2" xfId="2275"/>
    <cellStyle name="Millares 51 6" xfId="2276"/>
    <cellStyle name="Millares 51 7" xfId="4764"/>
    <cellStyle name="Millares 51 8" xfId="4816"/>
    <cellStyle name="Millares 51 8 2" xfId="9954"/>
    <cellStyle name="Millares 51 8 3" xfId="6339"/>
    <cellStyle name="Millares 51 8 4" xfId="10840"/>
    <cellStyle name="Millares 51 9" xfId="5188"/>
    <cellStyle name="Millares 52" xfId="902"/>
    <cellStyle name="Millares 52 2" xfId="903"/>
    <cellStyle name="Millares 52 2 2" xfId="904"/>
    <cellStyle name="Millares 52 3" xfId="905"/>
    <cellStyle name="Millares 53" xfId="906"/>
    <cellStyle name="Millares 53 2" xfId="1971"/>
    <cellStyle name="Millares 53 3" xfId="3592"/>
    <cellStyle name="Millares 53 4" xfId="8662"/>
    <cellStyle name="Millares 54" xfId="907"/>
    <cellStyle name="Millares 54 2" xfId="1972"/>
    <cellStyle name="Millares 54 3" xfId="3654"/>
    <cellStyle name="Millares 54 4" xfId="8663"/>
    <cellStyle name="Millares 55" xfId="908"/>
    <cellStyle name="Millares 55 2" xfId="1951"/>
    <cellStyle name="Millares 55 2 2" xfId="3853"/>
    <cellStyle name="Millares 55 2 3" xfId="4126"/>
    <cellStyle name="Millares 55 2 4" xfId="3522"/>
    <cellStyle name="Millares 55 3" xfId="8647"/>
    <cellStyle name="Millares 56" xfId="909"/>
    <cellStyle name="Millares 56 2" xfId="2101"/>
    <cellStyle name="Millares 56 2 2" xfId="3864"/>
    <cellStyle name="Millares 56 2 3" xfId="4124"/>
    <cellStyle name="Millares 56 2 4" xfId="3520"/>
    <cellStyle name="Millares 56 3" xfId="8801"/>
    <cellStyle name="Millares 57" xfId="910"/>
    <cellStyle name="Millares 57 2" xfId="2092"/>
    <cellStyle name="Millares 57 2 2" xfId="3863"/>
    <cellStyle name="Millares 57 2 3" xfId="4122"/>
    <cellStyle name="Millares 57 2 4" xfId="3518"/>
    <cellStyle name="Millares 57 3" xfId="8797"/>
    <cellStyle name="Millares 58" xfId="911"/>
    <cellStyle name="Millares 58 2" xfId="2102"/>
    <cellStyle name="Millares 58 2 2" xfId="3865"/>
    <cellStyle name="Millares 58 2 3" xfId="4121"/>
    <cellStyle name="Millares 58 2 4" xfId="3517"/>
    <cellStyle name="Millares 58 3" xfId="8802"/>
    <cellStyle name="Millares 59" xfId="912"/>
    <cellStyle name="Millares 6" xfId="913"/>
    <cellStyle name="Millares 6 2" xfId="914"/>
    <cellStyle name="Millares 6 2 2" xfId="915"/>
    <cellStyle name="Millares 6 3" xfId="916"/>
    <cellStyle name="Millares 60" xfId="51"/>
    <cellStyle name="Millares 61" xfId="52"/>
    <cellStyle name="Millares 62" xfId="53"/>
    <cellStyle name="Millares 63" xfId="917"/>
    <cellStyle name="Millares 64" xfId="918"/>
    <cellStyle name="Millares 65" xfId="919"/>
    <cellStyle name="Millares 66" xfId="920"/>
    <cellStyle name="Millares 66 2" xfId="921"/>
    <cellStyle name="Millares 66 3" xfId="2277"/>
    <cellStyle name="Millares 66 4" xfId="5166"/>
    <cellStyle name="Millares 66 5" xfId="5235"/>
    <cellStyle name="Millares 66 6" xfId="5387"/>
    <cellStyle name="Millares 66 7" xfId="6340"/>
    <cellStyle name="Millares 67" xfId="922"/>
    <cellStyle name="Millares 67 2" xfId="923"/>
    <cellStyle name="Millares 67 3" xfId="2278"/>
    <cellStyle name="Millares 67 4" xfId="5178"/>
    <cellStyle name="Millares 67 5" xfId="5258"/>
    <cellStyle name="Millares 67 6" xfId="5369"/>
    <cellStyle name="Millares 67 7" xfId="6341"/>
    <cellStyle name="Millares 68" xfId="924"/>
    <cellStyle name="Millares 68 2" xfId="925"/>
    <cellStyle name="Millares 68 3" xfId="2279"/>
    <cellStyle name="Millares 68 4" xfId="5102"/>
    <cellStyle name="Millares 68 5" xfId="5273"/>
    <cellStyle name="Millares 68 6" xfId="5344"/>
    <cellStyle name="Millares 68 7" xfId="6342"/>
    <cellStyle name="Millares 69" xfId="926"/>
    <cellStyle name="Millares 69 2" xfId="927"/>
    <cellStyle name="Millares 69 3" xfId="2280"/>
    <cellStyle name="Millares 69 4" xfId="5183"/>
    <cellStyle name="Millares 69 5" xfId="5268"/>
    <cellStyle name="Millares 69 6" xfId="5388"/>
    <cellStyle name="Millares 69 7" xfId="6343"/>
    <cellStyle name="Millares 7" xfId="928"/>
    <cellStyle name="Millares 7 2" xfId="929"/>
    <cellStyle name="Millares 70" xfId="930"/>
    <cellStyle name="Millares 70 2" xfId="2282"/>
    <cellStyle name="Millares 70 3" xfId="2283"/>
    <cellStyle name="Millares 70 4" xfId="2281"/>
    <cellStyle name="Millares 70 5" xfId="5122"/>
    <cellStyle name="Millares 70 6" xfId="5254"/>
    <cellStyle name="Millares 70 7" xfId="5371"/>
    <cellStyle name="Millares 70 8" xfId="6344"/>
    <cellStyle name="Millares 71" xfId="931"/>
    <cellStyle name="Millares 71 2" xfId="2285"/>
    <cellStyle name="Millares 71 3" xfId="2286"/>
    <cellStyle name="Millares 71 4" xfId="2284"/>
    <cellStyle name="Millares 71 5" xfId="5152"/>
    <cellStyle name="Millares 71 6" xfId="5274"/>
    <cellStyle name="Millares 71 7" xfId="5346"/>
    <cellStyle name="Millares 71 8" xfId="6345"/>
    <cellStyle name="Millares 72" xfId="932"/>
    <cellStyle name="Millares 72 2" xfId="2288"/>
    <cellStyle name="Millares 72 3" xfId="2289"/>
    <cellStyle name="Millares 72 4" xfId="2287"/>
    <cellStyle name="Millares 72 5" xfId="5170"/>
    <cellStyle name="Millares 72 6" xfId="5256"/>
    <cellStyle name="Millares 72 7" xfId="5345"/>
    <cellStyle name="Millares 72 8" xfId="6346"/>
    <cellStyle name="Millares 73" xfId="933"/>
    <cellStyle name="Millares 73 2" xfId="2291"/>
    <cellStyle name="Millares 73 3" xfId="2292"/>
    <cellStyle name="Millares 73 4" xfId="2290"/>
    <cellStyle name="Millares 73 5" xfId="5142"/>
    <cellStyle name="Millares 73 6" xfId="5253"/>
    <cellStyle name="Millares 73 7" xfId="5361"/>
    <cellStyle name="Millares 73 8" xfId="6347"/>
    <cellStyle name="Millares 74" xfId="934"/>
    <cellStyle name="Millares 74 2" xfId="2294"/>
    <cellStyle name="Millares 74 3" xfId="2295"/>
    <cellStyle name="Millares 74 4" xfId="2293"/>
    <cellStyle name="Millares 74 5" xfId="5157"/>
    <cellStyle name="Millares 74 6" xfId="5243"/>
    <cellStyle name="Millares 74 7" xfId="5372"/>
    <cellStyle name="Millares 74 8" xfId="6348"/>
    <cellStyle name="Millares 75" xfId="1684"/>
    <cellStyle name="Millares 75 10" xfId="5145"/>
    <cellStyle name="Millares 75 10 2" xfId="10210"/>
    <cellStyle name="Millares 75 10 3" xfId="6349"/>
    <cellStyle name="Millares 75 10 4" xfId="11174"/>
    <cellStyle name="Millares 75 11" xfId="5305"/>
    <cellStyle name="Millares 75 11 2" xfId="10292"/>
    <cellStyle name="Millares 75 11 3" xfId="6350"/>
    <cellStyle name="Millares 75 12" xfId="5424"/>
    <cellStyle name="Millares 75 12 2" xfId="10372"/>
    <cellStyle name="Millares 75 12 3" xfId="6351"/>
    <cellStyle name="Millares 75 13" xfId="6352"/>
    <cellStyle name="Millares 75 13 2" xfId="9027"/>
    <cellStyle name="Millares 75 13 3" xfId="11140"/>
    <cellStyle name="Millares 75 2" xfId="2297"/>
    <cellStyle name="Millares 75 3" xfId="2298"/>
    <cellStyle name="Millares 75 3 2" xfId="2889"/>
    <cellStyle name="Millares 75 4" xfId="2299"/>
    <cellStyle name="Millares 75 5" xfId="2478"/>
    <cellStyle name="Millares 75 5 2" xfId="2779"/>
    <cellStyle name="Millares 75 5 2 2" xfId="3267"/>
    <cellStyle name="Millares 75 5 3" xfId="3136"/>
    <cellStyle name="Millares 75 5 3 2" xfId="4962"/>
    <cellStyle name="Millares 75 5 3 2 2" xfId="10099"/>
    <cellStyle name="Millares 75 5 3 2 3" xfId="6353"/>
    <cellStyle name="Millares 75 5 3 2 4" xfId="6283"/>
    <cellStyle name="Millares 75 5 3 3" xfId="4765"/>
    <cellStyle name="Millares 75 5 3 4" xfId="9733"/>
    <cellStyle name="Millares 75 5 4" xfId="2778"/>
    <cellStyle name="Millares 75 5 5" xfId="4878"/>
    <cellStyle name="Millares 75 5 5 2" xfId="10015"/>
    <cellStyle name="Millares 75 5 5 3" xfId="6354"/>
    <cellStyle name="Millares 75 5 5 4" xfId="6458"/>
    <cellStyle name="Millares 75 5 6" xfId="9320"/>
    <cellStyle name="Millares 75 6" xfId="2296"/>
    <cellStyle name="Millares 75 7" xfId="2871"/>
    <cellStyle name="Millares 75 7 2" xfId="3300"/>
    <cellStyle name="Millares 75 8" xfId="3094"/>
    <cellStyle name="Millares 75 8 2" xfId="4921"/>
    <cellStyle name="Millares 75 8 2 2" xfId="10058"/>
    <cellStyle name="Millares 75 8 2 3" xfId="6355"/>
    <cellStyle name="Millares 75 8 2 4" xfId="10969"/>
    <cellStyle name="Millares 75 8 3" xfId="4766"/>
    <cellStyle name="Millares 75 8 4" xfId="9691"/>
    <cellStyle name="Millares 75 9" xfId="4837"/>
    <cellStyle name="Millares 75 9 2" xfId="9974"/>
    <cellStyle name="Millares 75 9 3" xfId="6356"/>
    <cellStyle name="Millares 75 9 4" xfId="11905"/>
    <cellStyle name="Millares 76" xfId="1685"/>
    <cellStyle name="Millares 76 10" xfId="5096"/>
    <cellStyle name="Millares 76 10 2" xfId="10180"/>
    <cellStyle name="Millares 76 10 3" xfId="6358"/>
    <cellStyle name="Millares 76 10 4" xfId="5904"/>
    <cellStyle name="Millares 76 11" xfId="5306"/>
    <cellStyle name="Millares 76 11 2" xfId="10293"/>
    <cellStyle name="Millares 76 11 3" xfId="6359"/>
    <cellStyle name="Millares 76 12" xfId="5425"/>
    <cellStyle name="Millares 76 12 2" xfId="10373"/>
    <cellStyle name="Millares 76 12 3" xfId="6360"/>
    <cellStyle name="Millares 76 13" xfId="6361"/>
    <cellStyle name="Millares 76 13 2" xfId="9028"/>
    <cellStyle name="Millares 76 13 3" xfId="11142"/>
    <cellStyle name="Millares 76 2" xfId="2301"/>
    <cellStyle name="Millares 76 3" xfId="2302"/>
    <cellStyle name="Millares 76 3 2" xfId="2780"/>
    <cellStyle name="Millares 76 4" xfId="2303"/>
    <cellStyle name="Millares 76 5" xfId="2479"/>
    <cellStyle name="Millares 76 5 2" xfId="2717"/>
    <cellStyle name="Millares 76 5 2 2" xfId="3260"/>
    <cellStyle name="Millares 76 5 3" xfId="3137"/>
    <cellStyle name="Millares 76 5 3 2" xfId="4963"/>
    <cellStyle name="Millares 76 5 3 2 2" xfId="10100"/>
    <cellStyle name="Millares 76 5 3 2 3" xfId="6362"/>
    <cellStyle name="Millares 76 5 3 2 4" xfId="11398"/>
    <cellStyle name="Millares 76 5 3 3" xfId="4767"/>
    <cellStyle name="Millares 76 5 3 4" xfId="9734"/>
    <cellStyle name="Millares 76 5 4" xfId="2558"/>
    <cellStyle name="Millares 76 5 5" xfId="4879"/>
    <cellStyle name="Millares 76 5 5 2" xfId="10016"/>
    <cellStyle name="Millares 76 5 5 3" xfId="6363"/>
    <cellStyle name="Millares 76 5 5 4" xfId="6406"/>
    <cellStyle name="Millares 76 5 6" xfId="9321"/>
    <cellStyle name="Millares 76 6" xfId="2300"/>
    <cellStyle name="Millares 76 7" xfId="2930"/>
    <cellStyle name="Millares 76 7 2" xfId="3327"/>
    <cellStyle name="Millares 76 8" xfId="3095"/>
    <cellStyle name="Millares 76 8 2" xfId="4922"/>
    <cellStyle name="Millares 76 8 2 2" xfId="10059"/>
    <cellStyle name="Millares 76 8 2 3" xfId="6364"/>
    <cellStyle name="Millares 76 8 2 4" xfId="11452"/>
    <cellStyle name="Millares 76 8 3" xfId="4768"/>
    <cellStyle name="Millares 76 8 4" xfId="9692"/>
    <cellStyle name="Millares 76 9" xfId="4838"/>
    <cellStyle name="Millares 76 9 2" xfId="9975"/>
    <cellStyle name="Millares 76 9 3" xfId="6365"/>
    <cellStyle name="Millares 76 9 4" xfId="10649"/>
    <cellStyle name="Millares 77" xfId="2304"/>
    <cellStyle name="Millares 77 2" xfId="2305"/>
    <cellStyle name="Millares 77 3" xfId="2740"/>
    <cellStyle name="Millares 77 4" xfId="2793"/>
    <cellStyle name="Millares 77 4 2" xfId="3271"/>
    <cellStyle name="Millares 78" xfId="2306"/>
    <cellStyle name="Millares 78 2" xfId="2307"/>
    <cellStyle name="Millares 78 3" xfId="2869"/>
    <cellStyle name="Millares 78 4" xfId="2629"/>
    <cellStyle name="Millares 78 4 2" xfId="3231"/>
    <cellStyle name="Millares 79" xfId="2308"/>
    <cellStyle name="Millares 79 2" xfId="2923"/>
    <cellStyle name="Millares 79 3" xfId="2667"/>
    <cellStyle name="Millares 79 4" xfId="2612"/>
    <cellStyle name="Millares 79 4 2" xfId="3229"/>
    <cellStyle name="Millares 79 5" xfId="5161"/>
    <cellStyle name="Millares 79 6" xfId="5307"/>
    <cellStyle name="Millares 79 7" xfId="5435"/>
    <cellStyle name="Millares 79 8" xfId="6366"/>
    <cellStyle name="Millares 8" xfId="935"/>
    <cellStyle name="Millares 8 2" xfId="936"/>
    <cellStyle name="Millares 8 2 2" xfId="1718"/>
    <cellStyle name="Millares 8 2 2 2" xfId="3838"/>
    <cellStyle name="Millares 8 2 2 3" xfId="4139"/>
    <cellStyle name="Millares 8 2 2 4" xfId="3574"/>
    <cellStyle name="Millares 8 2 3" xfId="8444"/>
    <cellStyle name="Millares 80" xfId="2309"/>
    <cellStyle name="Millares 80 2" xfId="2781"/>
    <cellStyle name="Millares 80 3" xfId="2782"/>
    <cellStyle name="Millares 80 4" xfId="2879"/>
    <cellStyle name="Millares 80 4 2" xfId="3303"/>
    <cellStyle name="Millares 80 5" xfId="5103"/>
    <cellStyle name="Millares 80 6" xfId="5308"/>
    <cellStyle name="Millares 80 7" xfId="5436"/>
    <cellStyle name="Millares 80 8" xfId="6368"/>
    <cellStyle name="Millares 81" xfId="54"/>
    <cellStyle name="Millares 81 2" xfId="2618"/>
    <cellStyle name="Millares 81 3" xfId="2794"/>
    <cellStyle name="Millares 81 4" xfId="2783"/>
    <cellStyle name="Millares 81 4 2" xfId="3268"/>
    <cellStyle name="Millares 81 5" xfId="5187"/>
    <cellStyle name="Millares 81 6" xfId="5309"/>
    <cellStyle name="Millares 81 7" xfId="5437"/>
    <cellStyle name="Millares 81 8" xfId="6369"/>
    <cellStyle name="Millares 81 9" xfId="2310"/>
    <cellStyle name="Millares 82" xfId="2311"/>
    <cellStyle name="Millares 82 2" xfId="2613"/>
    <cellStyle name="Millares 82 3" xfId="2784"/>
    <cellStyle name="Millares 82 4" xfId="2785"/>
    <cellStyle name="Millares 82 4 2" xfId="3269"/>
    <cellStyle name="Millares 82 5" xfId="5108"/>
    <cellStyle name="Millares 82 6" xfId="5310"/>
    <cellStyle name="Millares 82 7" xfId="5438"/>
    <cellStyle name="Millares 82 8" xfId="6370"/>
    <cellStyle name="Millares 83" xfId="2312"/>
    <cellStyle name="Millares 83 2" xfId="2929"/>
    <cellStyle name="Millares 83 3" xfId="2850"/>
    <cellStyle name="Millares 83 3 2" xfId="3292"/>
    <cellStyle name="Millares 83 4" xfId="4833"/>
    <cellStyle name="Millares 83 5" xfId="5151"/>
    <cellStyle name="Millares 83 6" xfId="5311"/>
    <cellStyle name="Millares 83 7" xfId="5439"/>
    <cellStyle name="Millares 83 8" xfId="6371"/>
    <cellStyle name="Millares 84" xfId="2313"/>
    <cellStyle name="Millares 84 2" xfId="2614"/>
    <cellStyle name="Millares 84 3" xfId="2954"/>
    <cellStyle name="Millares 84 3 2" xfId="3333"/>
    <cellStyle name="Millares 84 4" xfId="5129"/>
    <cellStyle name="Millares 84 5" xfId="5099"/>
    <cellStyle name="Millares 84 5 2" xfId="10181"/>
    <cellStyle name="Millares 84 5 3" xfId="6372"/>
    <cellStyle name="Millares 84 5 4" xfId="11700"/>
    <cellStyle name="Millares 84 6" xfId="5312"/>
    <cellStyle name="Millares 84 7" xfId="5440"/>
    <cellStyle name="Millares 84 8" xfId="6373"/>
    <cellStyle name="Millares 85" xfId="2314"/>
    <cellStyle name="Millares 85 10" xfId="6374"/>
    <cellStyle name="Millares 85 2" xfId="2315"/>
    <cellStyle name="Millares 85 3" xfId="2316"/>
    <cellStyle name="Millares 85 4" xfId="2845"/>
    <cellStyle name="Millares 85 5" xfId="2663"/>
    <cellStyle name="Millares 85 5 2" xfId="3246"/>
    <cellStyle name="Millares 85 6" xfId="5189"/>
    <cellStyle name="Millares 85 7" xfId="5180"/>
    <cellStyle name="Millares 85 7 2" xfId="10227"/>
    <cellStyle name="Millares 85 7 3" xfId="6375"/>
    <cellStyle name="Millares 85 7 4" xfId="11301"/>
    <cellStyle name="Millares 85 8" xfId="5313"/>
    <cellStyle name="Millares 85 9" xfId="5441"/>
    <cellStyle name="Millares 86" xfId="2317"/>
    <cellStyle name="Millares 86 10" xfId="6376"/>
    <cellStyle name="Millares 86 2" xfId="2318"/>
    <cellStyle name="Millares 86 3" xfId="2319"/>
    <cellStyle name="Millares 86 4" xfId="2931"/>
    <cellStyle name="Millares 86 5" xfId="2632"/>
    <cellStyle name="Millares 86 5 2" xfId="3232"/>
    <cellStyle name="Millares 86 6" xfId="5120"/>
    <cellStyle name="Millares 86 7" xfId="5185"/>
    <cellStyle name="Millares 86 7 2" xfId="10230"/>
    <cellStyle name="Millares 86 7 3" xfId="6378"/>
    <cellStyle name="Millares 86 7 4" xfId="6214"/>
    <cellStyle name="Millares 86 8" xfId="5314"/>
    <cellStyle name="Millares 86 9" xfId="5442"/>
    <cellStyle name="Millares 87" xfId="2320"/>
    <cellStyle name="Millares 87 2" xfId="2321"/>
    <cellStyle name="Millares 87 3" xfId="2322"/>
    <cellStyle name="Millares 87 4" xfId="2559"/>
    <cellStyle name="Millares 87 5" xfId="2891"/>
    <cellStyle name="Millares 87 5 2" xfId="3307"/>
    <cellStyle name="Millares 87 6" xfId="5098"/>
    <cellStyle name="Millares 87 7" xfId="5113"/>
    <cellStyle name="Millares 87 7 2" xfId="10188"/>
    <cellStyle name="Millares 87 7 3" xfId="6379"/>
    <cellStyle name="Millares 87 7 4" xfId="10877"/>
    <cellStyle name="Millares 87 8" xfId="5315"/>
    <cellStyle name="Millares 87 9" xfId="6380"/>
    <cellStyle name="Millares 88" xfId="2323"/>
    <cellStyle name="Millares 88 2" xfId="2324"/>
    <cellStyle name="Millares 88 3" xfId="2325"/>
    <cellStyle name="Millares 88 4" xfId="2846"/>
    <cellStyle name="Millares 88 5" xfId="2598"/>
    <cellStyle name="Millares 88 5 2" xfId="3228"/>
    <cellStyle name="Millares 88 6" xfId="5133"/>
    <cellStyle name="Millares 88 7" xfId="5163"/>
    <cellStyle name="Millares 88 7 2" xfId="10218"/>
    <cellStyle name="Millares 88 7 3" xfId="6381"/>
    <cellStyle name="Millares 88 7 4" xfId="11553"/>
    <cellStyle name="Millares 88 8" xfId="5316"/>
    <cellStyle name="Millares 88 9" xfId="6382"/>
    <cellStyle name="Millares 89" xfId="2326"/>
    <cellStyle name="Millares 89 2" xfId="2327"/>
    <cellStyle name="Millares 89 3" xfId="2560"/>
    <cellStyle name="Millares 89 4" xfId="2813"/>
    <cellStyle name="Millares 89 4 2" xfId="3278"/>
    <cellStyle name="Millares 89 5" xfId="5317"/>
    <cellStyle name="Millares 89 6" xfId="5246"/>
    <cellStyle name="Millares 89 6 2" xfId="10250"/>
    <cellStyle name="Millares 89 6 3" xfId="6384"/>
    <cellStyle name="Millares 89 7" xfId="6385"/>
    <cellStyle name="Millares 9" xfId="937"/>
    <cellStyle name="Millares 9 2" xfId="938"/>
    <cellStyle name="Millares 90" xfId="2328"/>
    <cellStyle name="Millares 90 2" xfId="2329"/>
    <cellStyle name="Millares 90 3" xfId="2753"/>
    <cellStyle name="Millares 90 4" xfId="2523"/>
    <cellStyle name="Millares 90 4 2" xfId="3198"/>
    <cellStyle name="Millares 90 5" xfId="5318"/>
    <cellStyle name="Millares 90 6" xfId="5242"/>
    <cellStyle name="Millares 90 6 2" xfId="10249"/>
    <cellStyle name="Millares 90 6 3" xfId="6387"/>
    <cellStyle name="Millares 90 7" xfId="6388"/>
    <cellStyle name="Millares 91" xfId="2330"/>
    <cellStyle name="Millares 91 2" xfId="2331"/>
    <cellStyle name="Millares 91 3" xfId="2332"/>
    <cellStyle name="Millares 91 4" xfId="2615"/>
    <cellStyle name="Millares 91 5" xfId="2880"/>
    <cellStyle name="Millares 91 5 2" xfId="3304"/>
    <cellStyle name="Millares 92" xfId="2333"/>
    <cellStyle name="Millares 92 2" xfId="2334"/>
    <cellStyle name="Millares 92 3" xfId="2578"/>
    <cellStyle name="Millares 92 4" xfId="2664"/>
    <cellStyle name="Millares 92 4 2" xfId="3247"/>
    <cellStyle name="Millares 93" xfId="2335"/>
    <cellStyle name="Millares 93 2" xfId="2336"/>
    <cellStyle name="Millares 93 3" xfId="2561"/>
    <cellStyle name="Millares 93 4" xfId="2840"/>
    <cellStyle name="Millares 93 4 2" xfId="3289"/>
    <cellStyle name="Millares 94" xfId="2337"/>
    <cellStyle name="Millares 94 2" xfId="2338"/>
    <cellStyle name="Millares 94 3" xfId="2718"/>
    <cellStyle name="Millares 94 4" xfId="2786"/>
    <cellStyle name="Millares 94 4 2" xfId="3270"/>
    <cellStyle name="Millares 95" xfId="2339"/>
    <cellStyle name="Millares 95 2" xfId="2340"/>
    <cellStyle name="Millares 95 3" xfId="2881"/>
    <cellStyle name="Millares 95 4" xfId="2562"/>
    <cellStyle name="Millares 95 4 2" xfId="3219"/>
    <cellStyle name="Millares 96" xfId="2341"/>
    <cellStyle name="Millares 96 2" xfId="2342"/>
    <cellStyle name="Millares 96 3" xfId="2587"/>
    <cellStyle name="Millares 96 4" xfId="2831"/>
    <cellStyle name="Millares 96 4 2" xfId="3288"/>
    <cellStyle name="Millares 97" xfId="2343"/>
    <cellStyle name="Millares 97 2" xfId="2344"/>
    <cellStyle name="Millares 98" xfId="2345"/>
    <cellStyle name="Millares 98 2" xfId="2346"/>
    <cellStyle name="Millares 98 2 2" xfId="2522"/>
    <cellStyle name="Millares 98 3" xfId="2347"/>
    <cellStyle name="Millares 98 4" xfId="2787"/>
    <cellStyle name="Millares 99" xfId="2348"/>
    <cellStyle name="Millares 99 2" xfId="2572"/>
    <cellStyle name="Milliers [0]_Análisis causal 0100" xfId="939"/>
    <cellStyle name="Milliers_9901fixe" xfId="2719"/>
    <cellStyle name="Millones" xfId="940"/>
    <cellStyle name="Modifiable" xfId="941"/>
    <cellStyle name="Modifiable 2" xfId="12408"/>
    <cellStyle name="Modifiable 3" xfId="12905"/>
    <cellStyle name="Moeda [0]_1805" xfId="942"/>
    <cellStyle name="Moeda_1805" xfId="943"/>
    <cellStyle name="monaco" xfId="944"/>
    <cellStyle name="Moneda 2" xfId="1719"/>
    <cellStyle name="Monétaire [0]_Análisis causal 0100" xfId="945"/>
    <cellStyle name="Monétaire_9901fixe" xfId="2832"/>
    <cellStyle name="Neutral" xfId="11" builtinId="28" customBuiltin="1"/>
    <cellStyle name="Neutral 10" xfId="3991"/>
    <cellStyle name="Neutral 2" xfId="84"/>
    <cellStyle name="Neutral 2 10" xfId="8429"/>
    <cellStyle name="Neutral 2 2" xfId="947"/>
    <cellStyle name="Neutral 2 2 2" xfId="948"/>
    <cellStyle name="Neutral 2 2 2 2" xfId="1973"/>
    <cellStyle name="Neutral 2 2 2 3" xfId="3653"/>
    <cellStyle name="Neutral 2 2 2 4" xfId="8664"/>
    <cellStyle name="Neutral 2 2 3" xfId="2720"/>
    <cellStyle name="Neutral 2 2 3 2" xfId="4600"/>
    <cellStyle name="Neutral 2 2 3 3" xfId="4348"/>
    <cellStyle name="Neutral 2 3" xfId="949"/>
    <cellStyle name="Neutral 2 3 2" xfId="1725"/>
    <cellStyle name="Neutral 2 3 3" xfId="2521"/>
    <cellStyle name="Neutral 2 3 4" xfId="2833"/>
    <cellStyle name="Neutral 2 3 5" xfId="8450"/>
    <cellStyle name="Neutral 2 4" xfId="1974"/>
    <cellStyle name="Neutral 2 5" xfId="1975"/>
    <cellStyle name="Neutral 2 6" xfId="1704"/>
    <cellStyle name="Neutral 2 6 2" xfId="3836"/>
    <cellStyle name="Neutral 2 6 3" xfId="4109"/>
    <cellStyle name="Neutral 2 6 4" xfId="3495"/>
    <cellStyle name="Neutral 2 7" xfId="2839"/>
    <cellStyle name="Neutral 2 7 2" xfId="4613"/>
    <cellStyle name="Neutral 2 7 3" xfId="3450"/>
    <cellStyle name="Neutral 2 7 4" xfId="5079"/>
    <cellStyle name="Neutral 2 8" xfId="3419"/>
    <cellStyle name="Neutral 2 9" xfId="946"/>
    <cellStyle name="Neutral 3" xfId="950"/>
    <cellStyle name="Neutral 3 2" xfId="951"/>
    <cellStyle name="Neutral 3 2 2" xfId="1976"/>
    <cellStyle name="Neutral 3 2 3" xfId="3652"/>
    <cellStyle name="Neutral 3 2 4" xfId="8665"/>
    <cellStyle name="Neutral 3 3" xfId="4498"/>
    <cellStyle name="Neutral 4" xfId="952"/>
    <cellStyle name="Neutral 5" xfId="3966"/>
    <cellStyle name="Neutral 6" xfId="4034"/>
    <cellStyle name="Neutral 7" xfId="3930"/>
    <cellStyle name="Neutral 8" xfId="4061"/>
    <cellStyle name="Neutral 9" xfId="3968"/>
    <cellStyle name="Neutrale" xfId="2760"/>
    <cellStyle name="Next holiday" xfId="953"/>
    <cellStyle name="no dec" xfId="954"/>
    <cellStyle name="No-definido" xfId="955"/>
    <cellStyle name="No-definido 2" xfId="956"/>
    <cellStyle name="No-definido 2 2" xfId="957"/>
    <cellStyle name="No-definido 2 2 2" xfId="1977"/>
    <cellStyle name="No-definido 2 2 3" xfId="3651"/>
    <cellStyle name="No-definido 2 2 4" xfId="8666"/>
    <cellStyle name="No-definido 2 3" xfId="4500"/>
    <cellStyle name="No-definido 3" xfId="958"/>
    <cellStyle name="No-definido 3 2" xfId="1978"/>
    <cellStyle name="No-definido 3 3" xfId="3591"/>
    <cellStyle name="No-definido 3 4" xfId="8667"/>
    <cellStyle name="No-definido 4" xfId="4499"/>
    <cellStyle name="Normal" xfId="0" builtinId="0"/>
    <cellStyle name="Normal - Style1" xfId="959"/>
    <cellStyle name="Normal 10" xfId="106"/>
    <cellStyle name="Normal 10 2" xfId="960"/>
    <cellStyle name="Normal 10 2 2" xfId="961"/>
    <cellStyle name="Normal 10 2 3" xfId="1723"/>
    <cellStyle name="Normal 10 2 3 2" xfId="4049"/>
    <cellStyle name="Normal 10 2 3 3" xfId="4578"/>
    <cellStyle name="Normal 10 2 4" xfId="4335"/>
    <cellStyle name="Normal 10 2 5" xfId="8448"/>
    <cellStyle name="Normal 10 3" xfId="962"/>
    <cellStyle name="Normal 10 3 2" xfId="3575"/>
    <cellStyle name="Normal 10 3 3" xfId="4110"/>
    <cellStyle name="Normal 10 3 4" xfId="3496"/>
    <cellStyle name="Normal 10 3 5" xfId="8843"/>
    <cellStyle name="Normal 10 4" xfId="3451"/>
    <cellStyle name="Normal 10 5" xfId="3420"/>
    <cellStyle name="Normal 100" xfId="963"/>
    <cellStyle name="Normal 101" xfId="964"/>
    <cellStyle name="Normal 102" xfId="965"/>
    <cellStyle name="Normal 103" xfId="966"/>
    <cellStyle name="Normal 104" xfId="967"/>
    <cellStyle name="Normal 105" xfId="968"/>
    <cellStyle name="Normal 106" xfId="969"/>
    <cellStyle name="Normal 107" xfId="970"/>
    <cellStyle name="Normal 108" xfId="971"/>
    <cellStyle name="Normal 109" xfId="972"/>
    <cellStyle name="Normal 11" xfId="973"/>
    <cellStyle name="Normal 11 2" xfId="974"/>
    <cellStyle name="Normal 11 3" xfId="975"/>
    <cellStyle name="Normal 110" xfId="976"/>
    <cellStyle name="Normal 111" xfId="977"/>
    <cellStyle name="Normal 112" xfId="978"/>
    <cellStyle name="Normal 113" xfId="979"/>
    <cellStyle name="Normal 114" xfId="980"/>
    <cellStyle name="Normal 115" xfId="981"/>
    <cellStyle name="Normal 116" xfId="982"/>
    <cellStyle name="Normal 117" xfId="983"/>
    <cellStyle name="Normal 118" xfId="984"/>
    <cellStyle name="Normal 119" xfId="985"/>
    <cellStyle name="Normal 12" xfId="986"/>
    <cellStyle name="Normal 12 2" xfId="987"/>
    <cellStyle name="Normal 12 3" xfId="988"/>
    <cellStyle name="Normal 120" xfId="989"/>
    <cellStyle name="Normal 121" xfId="990"/>
    <cellStyle name="Normal 122" xfId="991"/>
    <cellStyle name="Normal 123" xfId="992"/>
    <cellStyle name="Normal 124" xfId="993"/>
    <cellStyle name="Normal 125" xfId="994"/>
    <cellStyle name="Normal 126" xfId="995"/>
    <cellStyle name="Normal 127" xfId="996"/>
    <cellStyle name="Normal 128" xfId="997"/>
    <cellStyle name="Normal 129" xfId="998"/>
    <cellStyle name="Normal 13" xfId="999"/>
    <cellStyle name="Normal 13 2" xfId="107"/>
    <cellStyle name="Normal 13 2 2" xfId="1000"/>
    <cellStyle name="Normal 13 2 3" xfId="1979"/>
    <cellStyle name="Normal 13 2 3 2" xfId="3563"/>
    <cellStyle name="Normal 13 2 3 2 2" xfId="4342"/>
    <cellStyle name="Normal 13 2 3 2 3" xfId="4549"/>
    <cellStyle name="Normal 13 3" xfId="1001"/>
    <cellStyle name="Normal 13 3 2" xfId="4501"/>
    <cellStyle name="Normal 130" xfId="1002"/>
    <cellStyle name="Normal 131" xfId="1003"/>
    <cellStyle name="Normal 132" xfId="1004"/>
    <cellStyle name="Normal 133" xfId="1005"/>
    <cellStyle name="Normal 134" xfId="1006"/>
    <cellStyle name="Normal 135" xfId="1007"/>
    <cellStyle name="Normal 136" xfId="1008"/>
    <cellStyle name="Normal 137" xfId="1009"/>
    <cellStyle name="Normal 138" xfId="1010"/>
    <cellStyle name="Normal 139" xfId="1011"/>
    <cellStyle name="Normal 14" xfId="1012"/>
    <cellStyle name="Normal 14 2" xfId="1013"/>
    <cellStyle name="Normal 14 3" xfId="1014"/>
    <cellStyle name="Normal 140" xfId="1015"/>
    <cellStyle name="Normal 141" xfId="1016"/>
    <cellStyle name="Normal 142" xfId="1017"/>
    <cellStyle name="Normal 143" xfId="1018"/>
    <cellStyle name="Normal 144" xfId="1019"/>
    <cellStyle name="Normal 145" xfId="1020"/>
    <cellStyle name="Normal 146" xfId="1021"/>
    <cellStyle name="Normal 147" xfId="1022"/>
    <cellStyle name="Normal 148" xfId="1023"/>
    <cellStyle name="Normal 149" xfId="1024"/>
    <cellStyle name="Normal 15" xfId="1025"/>
    <cellStyle name="Normal 15 2" xfId="1026"/>
    <cellStyle name="Normal 15 3" xfId="1027"/>
    <cellStyle name="Normal 150" xfId="1028"/>
    <cellStyle name="Normal 151" xfId="1029"/>
    <cellStyle name="Normal 152" xfId="1030"/>
    <cellStyle name="Normal 153" xfId="1031"/>
    <cellStyle name="Normal 154" xfId="1032"/>
    <cellStyle name="Normal 155" xfId="1033"/>
    <cellStyle name="Normal 156" xfId="1034"/>
    <cellStyle name="Normal 157" xfId="1035"/>
    <cellStyle name="Normal 158" xfId="1036"/>
    <cellStyle name="Normal 159" xfId="1037"/>
    <cellStyle name="Normal 16" xfId="1038"/>
    <cellStyle name="Normal 16 2" xfId="1039"/>
    <cellStyle name="Normal 16 3" xfId="1040"/>
    <cellStyle name="Normal 160" xfId="1041"/>
    <cellStyle name="Normal 161" xfId="1042"/>
    <cellStyle name="Normal 162" xfId="1043"/>
    <cellStyle name="Normal 163" xfId="1044"/>
    <cellStyle name="Normal 164" xfId="1045"/>
    <cellStyle name="Normal 165" xfId="1046"/>
    <cellStyle name="Normal 166" xfId="1047"/>
    <cellStyle name="Normal 167" xfId="1048"/>
    <cellStyle name="Normal 168" xfId="1049"/>
    <cellStyle name="Normal 169" xfId="1050"/>
    <cellStyle name="Normal 17" xfId="1051"/>
    <cellStyle name="Normal 17 2" xfId="1052"/>
    <cellStyle name="Normal 17 2 2" xfId="1980"/>
    <cellStyle name="Normal 17 2 3" xfId="3647"/>
    <cellStyle name="Normal 17 2 4" xfId="8668"/>
    <cellStyle name="Normal 17 3" xfId="4014"/>
    <cellStyle name="Normal 17 4" xfId="3971"/>
    <cellStyle name="Normal 170" xfId="1053"/>
    <cellStyle name="Normal 171" xfId="1054"/>
    <cellStyle name="Normal 172" xfId="1055"/>
    <cellStyle name="Normal 173" xfId="1056"/>
    <cellStyle name="Normal 174" xfId="1057"/>
    <cellStyle name="Normal 175" xfId="1058"/>
    <cellStyle name="Normal 176" xfId="1059"/>
    <cellStyle name="Normal 177" xfId="1060"/>
    <cellStyle name="Normal 178" xfId="1061"/>
    <cellStyle name="Normal 179" xfId="1062"/>
    <cellStyle name="Normal 18" xfId="108"/>
    <cellStyle name="Normal 18 2" xfId="1063"/>
    <cellStyle name="Normal 18 2 2" xfId="1981"/>
    <cellStyle name="Normal 18 2 3" xfId="1711"/>
    <cellStyle name="Normal 18 2 4" xfId="8437"/>
    <cellStyle name="Normal 18 3" xfId="1064"/>
    <cellStyle name="Normal 18 3 2" xfId="1705"/>
    <cellStyle name="Normal 18 3 2 2" xfId="3837"/>
    <cellStyle name="Normal 18 3 2 3" xfId="4140"/>
    <cellStyle name="Normal 18 3 2 4" xfId="3576"/>
    <cellStyle name="Normal 18 3 3" xfId="8430"/>
    <cellStyle name="Normal 18 4" xfId="1065"/>
    <cellStyle name="Normal 18 4 2" xfId="3590"/>
    <cellStyle name="Normal 18 4 3" xfId="4137"/>
    <cellStyle name="Normal 18 4 4" xfId="3564"/>
    <cellStyle name="Normal 18 4 5" xfId="8872"/>
    <cellStyle name="Normal 18 5" xfId="3917"/>
    <cellStyle name="Normal 18 6" xfId="3953"/>
    <cellStyle name="Normal 180" xfId="1066"/>
    <cellStyle name="Normal 181" xfId="1067"/>
    <cellStyle name="Normal 182" xfId="1068"/>
    <cellStyle name="Normal 183" xfId="1069"/>
    <cellStyle name="Normal 184" xfId="1070"/>
    <cellStyle name="Normal 185" xfId="1071"/>
    <cellStyle name="Normal 186" xfId="1072"/>
    <cellStyle name="Normal 187" xfId="1073"/>
    <cellStyle name="Normal 188" xfId="1074"/>
    <cellStyle name="Normal 189" xfId="1075"/>
    <cellStyle name="Normal 19" xfId="1076"/>
    <cellStyle name="Normal 19 2" xfId="1077"/>
    <cellStyle name="Normal 19 2 2" xfId="1982"/>
    <cellStyle name="Normal 19 2 3" xfId="3646"/>
    <cellStyle name="Normal 19 2 4" xfId="8669"/>
    <cellStyle name="Normal 19 3" xfId="4050"/>
    <cellStyle name="Normal 19 4" xfId="3881"/>
    <cellStyle name="Normal 190" xfId="1078"/>
    <cellStyle name="Normal 191" xfId="1079"/>
    <cellStyle name="Normal 192" xfId="1080"/>
    <cellStyle name="Normal 193" xfId="1081"/>
    <cellStyle name="Normal 194" xfId="1082"/>
    <cellStyle name="Normal 195" xfId="1083"/>
    <cellStyle name="Normal 196" xfId="1084"/>
    <cellStyle name="Normal 197" xfId="1085"/>
    <cellStyle name="Normal 198" xfId="1086"/>
    <cellStyle name="Normal 199" xfId="1087"/>
    <cellStyle name="Normal 2" xfId="55"/>
    <cellStyle name="Normal 2 10" xfId="1088"/>
    <cellStyle name="Normal 2 10 2" xfId="2103"/>
    <cellStyle name="Normal 2 10 3" xfId="2119"/>
    <cellStyle name="Normal 2 10 4" xfId="8816"/>
    <cellStyle name="Normal 2 11" xfId="1089"/>
    <cellStyle name="Normal 2 12" xfId="1090"/>
    <cellStyle name="Normal 2 12 2" xfId="3589"/>
    <cellStyle name="Normal 2 12 3" xfId="4092"/>
    <cellStyle name="Normal 2 12 4" xfId="3421"/>
    <cellStyle name="Normal 2 12 5" xfId="8819"/>
    <cellStyle name="Normal 2 13" xfId="5190"/>
    <cellStyle name="Normal 2 14" xfId="103"/>
    <cellStyle name="Normal 2 2" xfId="1091"/>
    <cellStyle name="Normal 2 2 2" xfId="1092"/>
    <cellStyle name="Normal 2 2 2 2" xfId="1093"/>
    <cellStyle name="Normal 2 2 2 3" xfId="1094"/>
    <cellStyle name="Normal 2 2 3" xfId="1095"/>
    <cellStyle name="Normal 2 2 3 2" xfId="1096"/>
    <cellStyle name="Normal 2 2 3 3" xfId="1983"/>
    <cellStyle name="Normal 2 2 3 4" xfId="3905"/>
    <cellStyle name="Normal 2 2 3 5" xfId="8670"/>
    <cellStyle name="Normal 2 2 4" xfId="1097"/>
    <cellStyle name="Normal 2 2 4 2" xfId="3577"/>
    <cellStyle name="Normal 2 2 4 3" xfId="4111"/>
    <cellStyle name="Normal 2 2 4 3 2" xfId="4347"/>
    <cellStyle name="Normal 2 2 4 4" xfId="3498"/>
    <cellStyle name="Normal 2 2 4 5" xfId="8844"/>
    <cellStyle name="Normal 2 2 5" xfId="1694"/>
    <cellStyle name="Normal 2 2 6" xfId="2795"/>
    <cellStyle name="Normal 2 2 6 2" xfId="4609"/>
    <cellStyle name="Normal 2 2 6 3" xfId="3422"/>
    <cellStyle name="Normal 2 2 6 4" xfId="5027"/>
    <cellStyle name="Normal 2 2 7" xfId="2721"/>
    <cellStyle name="Normal 2 2 8" xfId="8423"/>
    <cellStyle name="Normal 2 2_Hoja1" xfId="3992"/>
    <cellStyle name="Normal 2 3" xfId="1098"/>
    <cellStyle name="Normal 2 3 2" xfId="2579"/>
    <cellStyle name="Normal 2 3 3" xfId="2526"/>
    <cellStyle name="Normal 2 4" xfId="1099"/>
    <cellStyle name="Normal 2 4 2" xfId="1100"/>
    <cellStyle name="Normal 2 4 2 2" xfId="1984"/>
    <cellStyle name="Normal 2 4 2 3" xfId="1724"/>
    <cellStyle name="Normal 2 4 2 4" xfId="8449"/>
    <cellStyle name="Normal 2 4 3" xfId="1706"/>
    <cellStyle name="Normal 2 4 4" xfId="4247"/>
    <cellStyle name="Normal 2 4 5" xfId="4216"/>
    <cellStyle name="Normal 2 4 6" xfId="8431"/>
    <cellStyle name="Normal 2 5" xfId="1101"/>
    <cellStyle name="Normal 2 5 2" xfId="1985"/>
    <cellStyle name="Normal 2 5 2 2" xfId="3565"/>
    <cellStyle name="Normal 2 5 2 2 2" xfId="4302"/>
    <cellStyle name="Normal 2 5 2 2 3" xfId="4550"/>
    <cellStyle name="Normal 2 5 3" xfId="2100"/>
    <cellStyle name="Normal 2 5 4" xfId="1720"/>
    <cellStyle name="Normal 2 5 5" xfId="8445"/>
    <cellStyle name="Normal 2 6" xfId="1102"/>
    <cellStyle name="Normal 2 7" xfId="1103"/>
    <cellStyle name="Normal 2 7 2" xfId="3566"/>
    <cellStyle name="Normal 2 7 3" xfId="3497"/>
    <cellStyle name="Normal 2 8" xfId="1104"/>
    <cellStyle name="Normal 2 8 2" xfId="2099"/>
    <cellStyle name="Normal 2 8 3" xfId="2118"/>
    <cellStyle name="Normal 2 8 3 2" xfId="3866"/>
    <cellStyle name="Normal 2 8 3 3" xfId="4094"/>
    <cellStyle name="Normal 2 8 3 4" xfId="3435"/>
    <cellStyle name="Normal 2 8 4" xfId="8815"/>
    <cellStyle name="Normal 2 9" xfId="1105"/>
    <cellStyle name="Normal 2 9 2" xfId="2098"/>
    <cellStyle name="Normal 2 9 3" xfId="1825"/>
    <cellStyle name="Normal 2 9 4" xfId="8541"/>
    <cellStyle name="Normal 2_CLASIFICACION_EMPRESTITOS" xfId="1106"/>
    <cellStyle name="Normal 20" xfId="1107"/>
    <cellStyle name="Normal 20 2" xfId="1108"/>
    <cellStyle name="Normal 20 2 2" xfId="1986"/>
    <cellStyle name="Normal 20 2 3" xfId="3645"/>
    <cellStyle name="Normal 20 2 4" xfId="8671"/>
    <cellStyle name="Normal 20 3" xfId="3945"/>
    <cellStyle name="Normal 20 4" xfId="4018"/>
    <cellStyle name="Normal 20 4 2" xfId="9181"/>
    <cellStyle name="Normal 200" xfId="1109"/>
    <cellStyle name="Normal 201" xfId="1110"/>
    <cellStyle name="Normal 202" xfId="1111"/>
    <cellStyle name="Normal 203" xfId="1112"/>
    <cellStyle name="Normal 204" xfId="1113"/>
    <cellStyle name="Normal 205" xfId="1114"/>
    <cellStyle name="Normal 206" xfId="1115"/>
    <cellStyle name="Normal 207" xfId="1116"/>
    <cellStyle name="Normal 208" xfId="1117"/>
    <cellStyle name="Normal 209" xfId="1118"/>
    <cellStyle name="Normal 21" xfId="1119"/>
    <cellStyle name="Normal 21 2" xfId="1120"/>
    <cellStyle name="Normal 21 3" xfId="1121"/>
    <cellStyle name="Normal 210" xfId="1122"/>
    <cellStyle name="Normal 211" xfId="1123"/>
    <cellStyle name="Normal 212" xfId="1124"/>
    <cellStyle name="Normal 213" xfId="1125"/>
    <cellStyle name="Normal 214" xfId="1126"/>
    <cellStyle name="Normal 215" xfId="1127"/>
    <cellStyle name="Normal 216" xfId="1128"/>
    <cellStyle name="Normal 217" xfId="1129"/>
    <cellStyle name="Normal 218" xfId="1130"/>
    <cellStyle name="Normal 219" xfId="1131"/>
    <cellStyle name="Normal 22" xfId="1132"/>
    <cellStyle name="Normal 22 2" xfId="1987"/>
    <cellStyle name="Normal 22 3" xfId="1692"/>
    <cellStyle name="Normal 22 4" xfId="3877"/>
    <cellStyle name="Normal 22 5" xfId="8422"/>
    <cellStyle name="Normal 220" xfId="1133"/>
    <cellStyle name="Normal 221" xfId="1134"/>
    <cellStyle name="Normal 222" xfId="1135"/>
    <cellStyle name="Normal 223" xfId="1136"/>
    <cellStyle name="Normal 224" xfId="1137"/>
    <cellStyle name="Normal 225" xfId="1138"/>
    <cellStyle name="Normal 226" xfId="1139"/>
    <cellStyle name="Normal 227" xfId="1140"/>
    <cellStyle name="Normal 228" xfId="1141"/>
    <cellStyle name="Normal 229" xfId="1142"/>
    <cellStyle name="Normal 23" xfId="1143"/>
    <cellStyle name="Normal 23 2" xfId="3937"/>
    <cellStyle name="Normal 23 3" xfId="4019"/>
    <cellStyle name="Normal 230" xfId="1144"/>
    <cellStyle name="Normal 231" xfId="1145"/>
    <cellStyle name="Normal 232" xfId="1146"/>
    <cellStyle name="Normal 233" xfId="1147"/>
    <cellStyle name="Normal 234" xfId="1148"/>
    <cellStyle name="Normal 235" xfId="1149"/>
    <cellStyle name="Normal 236" xfId="1150"/>
    <cellStyle name="Normal 237" xfId="1151"/>
    <cellStyle name="Normal 238" xfId="1152"/>
    <cellStyle name="Normal 239" xfId="1153"/>
    <cellStyle name="Normal 24" xfId="1154"/>
    <cellStyle name="Normal 24 2" xfId="1155"/>
    <cellStyle name="Normal 24 3" xfId="1988"/>
    <cellStyle name="Normal 24 4" xfId="8672"/>
    <cellStyle name="Normal 240" xfId="1156"/>
    <cellStyle name="Normal 241" xfId="1157"/>
    <cellStyle name="Normal 242" xfId="1158"/>
    <cellStyle name="Normal 243" xfId="1159"/>
    <cellStyle name="Normal 244" xfId="1160"/>
    <cellStyle name="Normal 245" xfId="1161"/>
    <cellStyle name="Normal 246" xfId="1162"/>
    <cellStyle name="Normal 247" xfId="1163"/>
    <cellStyle name="Normal 248" xfId="1164"/>
    <cellStyle name="Normal 249" xfId="1165"/>
    <cellStyle name="Normal 25" xfId="1166"/>
    <cellStyle name="Normal 25 2" xfId="1167"/>
    <cellStyle name="Normal 25 2 2" xfId="682"/>
    <cellStyle name="Normal 25 2 2 2" xfId="3665"/>
    <cellStyle name="Normal 25 2 2 3" xfId="4130"/>
    <cellStyle name="Normal 25 2 2 4" xfId="3529"/>
    <cellStyle name="Normal 25 2 3" xfId="8415"/>
    <cellStyle name="Normal 25 3" xfId="2097"/>
    <cellStyle name="Normal 25 4" xfId="1726"/>
    <cellStyle name="Normal 25 5" xfId="8451"/>
    <cellStyle name="Normal 250" xfId="1168"/>
    <cellStyle name="Normal 251" xfId="1169"/>
    <cellStyle name="Normal 252" xfId="1170"/>
    <cellStyle name="Normal 253" xfId="1171"/>
    <cellStyle name="Normal 254" xfId="1172"/>
    <cellStyle name="Normal 255" xfId="1173"/>
    <cellStyle name="Normal 256" xfId="1174"/>
    <cellStyle name="Normal 257" xfId="1175"/>
    <cellStyle name="Normal 258" xfId="1176"/>
    <cellStyle name="Normal 259" xfId="1177"/>
    <cellStyle name="Normal 26" xfId="1178"/>
    <cellStyle name="Normal 26 2" xfId="1179"/>
    <cellStyle name="Normal 26 2 2" xfId="4070"/>
    <cellStyle name="Normal 26 2 3" xfId="3993"/>
    <cellStyle name="Normal 26 3" xfId="1727"/>
    <cellStyle name="Normal 26 4" xfId="4020"/>
    <cellStyle name="Normal 26 5" xfId="8452"/>
    <cellStyle name="Normal 260" xfId="1180"/>
    <cellStyle name="Normal 261" xfId="1181"/>
    <cellStyle name="Normal 262" xfId="1182"/>
    <cellStyle name="Normal 263" xfId="1183"/>
    <cellStyle name="Normal 264" xfId="1184"/>
    <cellStyle name="Normal 265" xfId="1185"/>
    <cellStyle name="Normal 266" xfId="1186"/>
    <cellStyle name="Normal 267" xfId="1187"/>
    <cellStyle name="Normal 268" xfId="1188"/>
    <cellStyle name="Normal 269" xfId="1189"/>
    <cellStyle name="Normal 27" xfId="1190"/>
    <cellStyle name="Normal 27 2" xfId="1191"/>
    <cellStyle name="Normal 27 2 2" xfId="4069"/>
    <cellStyle name="Normal 27 2 3" xfId="3967"/>
    <cellStyle name="Normal 27 3" xfId="1728"/>
    <cellStyle name="Normal 27 4" xfId="3952"/>
    <cellStyle name="Normal 27 5" xfId="8453"/>
    <cellStyle name="Normal 270" xfId="1192"/>
    <cellStyle name="Normal 271" xfId="1193"/>
    <cellStyle name="Normal 272" xfId="1194"/>
    <cellStyle name="Normal 273" xfId="1195"/>
    <cellStyle name="Normal 274" xfId="1196"/>
    <cellStyle name="Normal 275" xfId="1197"/>
    <cellStyle name="Normal 276" xfId="1198"/>
    <cellStyle name="Normal 277" xfId="1199"/>
    <cellStyle name="Normal 278" xfId="1200"/>
    <cellStyle name="Normal 279" xfId="1201"/>
    <cellStyle name="Normal 28" xfId="1202"/>
    <cellStyle name="Normal 28 2" xfId="109"/>
    <cellStyle name="Normal 28 2 2" xfId="1203"/>
    <cellStyle name="Normal 28 2 3" xfId="3567"/>
    <cellStyle name="Normal 28 2 4" xfId="3525"/>
    <cellStyle name="Normal 28 3" xfId="1204"/>
    <cellStyle name="Normal 28 3 2" xfId="1205"/>
    <cellStyle name="Normal 28 4" xfId="4545"/>
    <cellStyle name="Normal 280" xfId="1206"/>
    <cellStyle name="Normal 281" xfId="1207"/>
    <cellStyle name="Normal 282" xfId="1208"/>
    <cellStyle name="Normal 283" xfId="1209"/>
    <cellStyle name="Normal 284" xfId="1210"/>
    <cellStyle name="Normal 285" xfId="1211"/>
    <cellStyle name="Normal 286" xfId="1212"/>
    <cellStyle name="Normal 287" xfId="1213"/>
    <cellStyle name="Normal 288" xfId="1214"/>
    <cellStyle name="Normal 289" xfId="1215"/>
    <cellStyle name="Normal 29" xfId="1216"/>
    <cellStyle name="Normal 29 2" xfId="1217"/>
    <cellStyle name="Normal 29 2 2" xfId="1218"/>
    <cellStyle name="Normal 29 2 3" xfId="4298"/>
    <cellStyle name="Normal 29 2 4" xfId="4163"/>
    <cellStyle name="Normal 29 3" xfId="3939"/>
    <cellStyle name="Normal 29 4" xfId="4035"/>
    <cellStyle name="Normal 290" xfId="1219"/>
    <cellStyle name="Normal 291" xfId="1220"/>
    <cellStyle name="Normal 292" xfId="1221"/>
    <cellStyle name="Normal 293" xfId="1222"/>
    <cellStyle name="Normal 294" xfId="1223"/>
    <cellStyle name="Normal 295" xfId="1224"/>
    <cellStyle name="Normal 296" xfId="1225"/>
    <cellStyle name="Normal 297" xfId="1226"/>
    <cellStyle name="Normal 298" xfId="1227"/>
    <cellStyle name="Normal 299" xfId="1228"/>
    <cellStyle name="Normal 3" xfId="47"/>
    <cellStyle name="Normal 3 10" xfId="3423"/>
    <cellStyle name="Normal 3 11" xfId="5213"/>
    <cellStyle name="Normal 3 12" xfId="5220"/>
    <cellStyle name="Normal 3 13" xfId="5219"/>
    <cellStyle name="Normal 3 14" xfId="8408"/>
    <cellStyle name="Normal 3 15" xfId="110"/>
    <cellStyle name="Normal 3 2" xfId="1229"/>
    <cellStyle name="Normal 3 2 2" xfId="1230"/>
    <cellStyle name="Normal 3 2 2 2" xfId="1989"/>
    <cellStyle name="Normal 3 2 2 3" xfId="3771"/>
    <cellStyle name="Normal 3 2 2 4" xfId="8673"/>
    <cellStyle name="Normal 3 2 3" xfId="2834"/>
    <cellStyle name="Normal 3 2 3 2" xfId="4612"/>
    <cellStyle name="Normal 3 2 3 3" xfId="3940"/>
    <cellStyle name="Normal 3 2 3 4" xfId="5044"/>
    <cellStyle name="Normal 3 2 4" xfId="2631"/>
    <cellStyle name="Normal 3 2 4 2" xfId="4590"/>
    <cellStyle name="Normal 3 2 4 3" xfId="3951"/>
    <cellStyle name="Normal 3 2 4 4" xfId="5060"/>
    <cellStyle name="Normal 3 3" xfId="111"/>
    <cellStyle name="Normal 3 3 2" xfId="1231"/>
    <cellStyle name="Normal 3 3 2 2" xfId="2563"/>
    <cellStyle name="Normal 3 3 2 3" xfId="2835"/>
    <cellStyle name="Normal 3 3 3" xfId="2622"/>
    <cellStyle name="Normal 3 3 4" xfId="2621"/>
    <cellStyle name="Normal 3 3 5" xfId="2573"/>
    <cellStyle name="Normal 3 4" xfId="1232"/>
    <cellStyle name="Normal 3 4 2" xfId="1990"/>
    <cellStyle name="Normal 3 4 2 2" xfId="3568"/>
    <cellStyle name="Normal 3 4 2 2 2" xfId="4301"/>
    <cellStyle name="Normal 3 4 2 2 3" xfId="4551"/>
    <cellStyle name="Normal 3 4 3" xfId="2096"/>
    <cellStyle name="Normal 3 4 4" xfId="1721"/>
    <cellStyle name="Normal 3 4 5" xfId="2932"/>
    <cellStyle name="Normal 3 4 6" xfId="2616"/>
    <cellStyle name="Normal 3 4 7" xfId="8446"/>
    <cellStyle name="Normal 3 5" xfId="1233"/>
    <cellStyle name="Normal 3 5 2" xfId="1991"/>
    <cellStyle name="Normal 3 5 3" xfId="2791"/>
    <cellStyle name="Normal 3 5 4" xfId="2665"/>
    <cellStyle name="Normal 3 5 5" xfId="8674"/>
    <cellStyle name="Normal 3 6" xfId="1992"/>
    <cellStyle name="Normal 3 6 2" xfId="2617"/>
    <cellStyle name="Normal 3 6 3" xfId="2525"/>
    <cellStyle name="Normal 3 7" xfId="1993"/>
    <cellStyle name="Normal 3 8" xfId="1693"/>
    <cellStyle name="Normal 3 8 2" xfId="3833"/>
    <cellStyle name="Normal 3 8 3" xfId="4112"/>
    <cellStyle name="Normal 3 8 4" xfId="3499"/>
    <cellStyle name="Normal 3 9" xfId="3436"/>
    <cellStyle name="Normal 3_Hoja1" xfId="4021"/>
    <cellStyle name="Normal 30" xfId="1234"/>
    <cellStyle name="Normal 30 2" xfId="1235"/>
    <cellStyle name="Normal 30 2 2" xfId="1236"/>
    <cellStyle name="Normal 30 2 3" xfId="4297"/>
    <cellStyle name="Normal 30 2 4" xfId="4164"/>
    <cellStyle name="Normal 30 3" xfId="2788"/>
    <cellStyle name="Normal 30 4" xfId="2580"/>
    <cellStyle name="Normal 30 4 2" xfId="4586"/>
    <cellStyle name="Normal 30 4 3" xfId="3898"/>
    <cellStyle name="Normal 30 4 4" xfId="5045"/>
    <cellStyle name="Normal 300" xfId="1237"/>
    <cellStyle name="Normal 301" xfId="1238"/>
    <cellStyle name="Normal 302" xfId="1239"/>
    <cellStyle name="Normal 303" xfId="1240"/>
    <cellStyle name="Normal 304" xfId="1241"/>
    <cellStyle name="Normal 305" xfId="1242"/>
    <cellStyle name="Normal 306" xfId="1243"/>
    <cellStyle name="Normal 307" xfId="1244"/>
    <cellStyle name="Normal 308" xfId="1245"/>
    <cellStyle name="Normal 309" xfId="1246"/>
    <cellStyle name="Normal 31" xfId="1247"/>
    <cellStyle name="Normal 31 2" xfId="1248"/>
    <cellStyle name="Normal 31 2 2" xfId="1249"/>
    <cellStyle name="Normal 310" xfId="1250"/>
    <cellStyle name="Normal 311" xfId="1251"/>
    <cellStyle name="Normal 312" xfId="1252"/>
    <cellStyle name="Normal 313" xfId="1253"/>
    <cellStyle name="Normal 314" xfId="1254"/>
    <cellStyle name="Normal 315" xfId="1255"/>
    <cellStyle name="Normal 316" xfId="1256"/>
    <cellStyle name="Normal 317" xfId="1257"/>
    <cellStyle name="Normal 318" xfId="1258"/>
    <cellStyle name="Normal 319" xfId="1259"/>
    <cellStyle name="Normal 319 2" xfId="8880"/>
    <cellStyle name="Normal 319 3" xfId="6479"/>
    <cellStyle name="Normal 319 4" xfId="11293"/>
    <cellStyle name="Normal 32" xfId="1260"/>
    <cellStyle name="Normal 32 2" xfId="1261"/>
    <cellStyle name="Normal 32 2 2" xfId="1262"/>
    <cellStyle name="Normal 32 2 2 2" xfId="8293"/>
    <cellStyle name="Normal 32 2 2 3" xfId="6480"/>
    <cellStyle name="Normal 32 2 2 4" xfId="10692"/>
    <cellStyle name="Normal 32 2 3" xfId="4296"/>
    <cellStyle name="Normal 32 2 3 2" xfId="9445"/>
    <cellStyle name="Normal 32 2 3 3" xfId="6481"/>
    <cellStyle name="Normal 32 2 3 4" xfId="6273"/>
    <cellStyle name="Normal 32 2 4" xfId="4165"/>
    <cellStyle name="Normal 32 2 4 2" xfId="9393"/>
    <cellStyle name="Normal 32 2 5" xfId="8228"/>
    <cellStyle name="Normal 32 3" xfId="4051"/>
    <cellStyle name="Normal 32 3 2" xfId="9192"/>
    <cellStyle name="Normal 32 3 3" xfId="6482"/>
    <cellStyle name="Normal 32 3 4" xfId="11855"/>
    <cellStyle name="Normal 32 4" xfId="4023"/>
    <cellStyle name="Normal 32 4 2" xfId="9182"/>
    <cellStyle name="Normal 32 5" xfId="8073"/>
    <cellStyle name="Normal 320" xfId="1263"/>
    <cellStyle name="Normal 320 2" xfId="8881"/>
    <cellStyle name="Normal 320 3" xfId="6483"/>
    <cellStyle name="Normal 320 4" xfId="11691"/>
    <cellStyle name="Normal 321" xfId="1264"/>
    <cellStyle name="Normal 321 2" xfId="8882"/>
    <cellStyle name="Normal 321 3" xfId="6484"/>
    <cellStyle name="Normal 321 4" xfId="10755"/>
    <cellStyle name="Normal 322" xfId="1265"/>
    <cellStyle name="Normal 322 2" xfId="8883"/>
    <cellStyle name="Normal 322 3" xfId="6485"/>
    <cellStyle name="Normal 322 4" xfId="11377"/>
    <cellStyle name="Normal 323" xfId="1266"/>
    <cellStyle name="Normal 323 2" xfId="8884"/>
    <cellStyle name="Normal 323 3" xfId="6486"/>
    <cellStyle name="Normal 323 4" xfId="10624"/>
    <cellStyle name="Normal 324" xfId="1267"/>
    <cellStyle name="Normal 324 2" xfId="8885"/>
    <cellStyle name="Normal 324 3" xfId="6487"/>
    <cellStyle name="Normal 324 4" xfId="11792"/>
    <cellStyle name="Normal 325" xfId="1268"/>
    <cellStyle name="Normal 325 2" xfId="8886"/>
    <cellStyle name="Normal 325 3" xfId="6488"/>
    <cellStyle name="Normal 325 4" xfId="5773"/>
    <cellStyle name="Normal 326" xfId="1269"/>
    <cellStyle name="Normal 326 2" xfId="8887"/>
    <cellStyle name="Normal 326 3" xfId="6489"/>
    <cellStyle name="Normal 326 4" xfId="6399"/>
    <cellStyle name="Normal 327" xfId="1270"/>
    <cellStyle name="Normal 327 2" xfId="8888"/>
    <cellStyle name="Normal 327 3" xfId="6490"/>
    <cellStyle name="Normal 327 4" xfId="11514"/>
    <cellStyle name="Normal 328" xfId="1271"/>
    <cellStyle name="Normal 328 2" xfId="8889"/>
    <cellStyle name="Normal 328 3" xfId="6491"/>
    <cellStyle name="Normal 328 4" xfId="11888"/>
    <cellStyle name="Normal 329" xfId="1272"/>
    <cellStyle name="Normal 329 2" xfId="8890"/>
    <cellStyle name="Normal 329 3" xfId="6492"/>
    <cellStyle name="Normal 329 4" xfId="11900"/>
    <cellStyle name="Normal 33" xfId="1273"/>
    <cellStyle name="Normal 33 2" xfId="1274"/>
    <cellStyle name="Normal 33 2 2" xfId="1275"/>
    <cellStyle name="Normal 33 2 2 2" xfId="8294"/>
    <cellStyle name="Normal 33 2 2 3" xfId="6493"/>
    <cellStyle name="Normal 33 2 2 4" xfId="11432"/>
    <cellStyle name="Normal 33 2 3" xfId="4295"/>
    <cellStyle name="Normal 33 2 3 2" xfId="9444"/>
    <cellStyle name="Normal 33 2 3 3" xfId="6494"/>
    <cellStyle name="Normal 33 2 3 4" xfId="5833"/>
    <cellStyle name="Normal 33 2 4" xfId="4166"/>
    <cellStyle name="Normal 33 2 4 2" xfId="9394"/>
    <cellStyle name="Normal 33 2 5" xfId="8229"/>
    <cellStyle name="Normal 33 3" xfId="4015"/>
    <cellStyle name="Normal 33 3 2" xfId="9178"/>
    <cellStyle name="Normal 33 3 3" xfId="6495"/>
    <cellStyle name="Normal 33 3 4" xfId="11571"/>
    <cellStyle name="Normal 33 4" xfId="3994"/>
    <cellStyle name="Normal 33 4 2" xfId="9163"/>
    <cellStyle name="Normal 33 5" xfId="8074"/>
    <cellStyle name="Normal 330" xfId="1276"/>
    <cellStyle name="Normal 330 2" xfId="8891"/>
    <cellStyle name="Normal 330 3" xfId="6496"/>
    <cellStyle name="Normal 330 4" xfId="11625"/>
    <cellStyle name="Normal 331" xfId="1277"/>
    <cellStyle name="Normal 331 2" xfId="8892"/>
    <cellStyle name="Normal 331 3" xfId="6497"/>
    <cellStyle name="Normal 331 4" xfId="11744"/>
    <cellStyle name="Normal 332" xfId="1278"/>
    <cellStyle name="Normal 332 2" xfId="8893"/>
    <cellStyle name="Normal 332 3" xfId="6498"/>
    <cellStyle name="Normal 332 4" xfId="11692"/>
    <cellStyle name="Normal 333" xfId="1279"/>
    <cellStyle name="Normal 333 2" xfId="8894"/>
    <cellStyle name="Normal 333 3" xfId="6499"/>
    <cellStyle name="Normal 333 4" xfId="10762"/>
    <cellStyle name="Normal 334" xfId="1280"/>
    <cellStyle name="Normal 334 2" xfId="8895"/>
    <cellStyle name="Normal 334 3" xfId="6500"/>
    <cellStyle name="Normal 334 4" xfId="11534"/>
    <cellStyle name="Normal 335" xfId="1281"/>
    <cellStyle name="Normal 335 2" xfId="8896"/>
    <cellStyle name="Normal 335 3" xfId="6501"/>
    <cellStyle name="Normal 335 4" xfId="11746"/>
    <cellStyle name="Normal 336" xfId="1282"/>
    <cellStyle name="Normal 336 2" xfId="8897"/>
    <cellStyle name="Normal 336 3" xfId="6502"/>
    <cellStyle name="Normal 336 4" xfId="11548"/>
    <cellStyle name="Normal 337" xfId="1283"/>
    <cellStyle name="Normal 337 2" xfId="8898"/>
    <cellStyle name="Normal 337 3" xfId="6503"/>
    <cellStyle name="Normal 337 4" xfId="11755"/>
    <cellStyle name="Normal 338" xfId="1284"/>
    <cellStyle name="Normal 338 2" xfId="8899"/>
    <cellStyle name="Normal 338 3" xfId="6504"/>
    <cellStyle name="Normal 338 4" xfId="12009"/>
    <cellStyle name="Normal 339" xfId="1285"/>
    <cellStyle name="Normal 339 2" xfId="8900"/>
    <cellStyle name="Normal 339 3" xfId="6505"/>
    <cellStyle name="Normal 339 4" xfId="5780"/>
    <cellStyle name="Normal 34" xfId="1286"/>
    <cellStyle name="Normal 34 2" xfId="1287"/>
    <cellStyle name="Normal 34 2 2" xfId="1288"/>
    <cellStyle name="Normal 34 2 2 2" xfId="8296"/>
    <cellStyle name="Normal 34 2 2 3" xfId="6508"/>
    <cellStyle name="Normal 34 2 2 4" xfId="6410"/>
    <cellStyle name="Normal 34 2 3" xfId="8230"/>
    <cellStyle name="Normal 34 2 4" xfId="6507"/>
    <cellStyle name="Normal 34 2 5" xfId="11067"/>
    <cellStyle name="Normal 34 3" xfId="8075"/>
    <cellStyle name="Normal 34 4" xfId="6506"/>
    <cellStyle name="Normal 34 5" xfId="11425"/>
    <cellStyle name="Normal 340" xfId="1289"/>
    <cellStyle name="Normal 340 2" xfId="8901"/>
    <cellStyle name="Normal 340 3" xfId="6509"/>
    <cellStyle name="Normal 340 4" xfId="10953"/>
    <cellStyle name="Normal 341" xfId="1290"/>
    <cellStyle name="Normal 341 2" xfId="8902"/>
    <cellStyle name="Normal 341 3" xfId="6510"/>
    <cellStyle name="Normal 341 4" xfId="11486"/>
    <cellStyle name="Normal 342" xfId="1291"/>
    <cellStyle name="Normal 342 2" xfId="8903"/>
    <cellStyle name="Normal 342 3" xfId="6511"/>
    <cellStyle name="Normal 342 4" xfId="11889"/>
    <cellStyle name="Normal 343" xfId="1292"/>
    <cellStyle name="Normal 343 2" xfId="8904"/>
    <cellStyle name="Normal 343 3" xfId="6512"/>
    <cellStyle name="Normal 343 4" xfId="10880"/>
    <cellStyle name="Normal 344" xfId="1293"/>
    <cellStyle name="Normal 344 2" xfId="8905"/>
    <cellStyle name="Normal 344 3" xfId="6513"/>
    <cellStyle name="Normal 344 4" xfId="6386"/>
    <cellStyle name="Normal 345" xfId="1294"/>
    <cellStyle name="Normal 345 2" xfId="8906"/>
    <cellStyle name="Normal 345 3" xfId="6514"/>
    <cellStyle name="Normal 345 4" xfId="10912"/>
    <cellStyle name="Normal 346" xfId="1295"/>
    <cellStyle name="Normal 346 2" xfId="8907"/>
    <cellStyle name="Normal 346 3" xfId="6515"/>
    <cellStyle name="Normal 346 4" xfId="12023"/>
    <cellStyle name="Normal 347" xfId="1296"/>
    <cellStyle name="Normal 347 2" xfId="8908"/>
    <cellStyle name="Normal 347 3" xfId="6516"/>
    <cellStyle name="Normal 347 4" xfId="11577"/>
    <cellStyle name="Normal 348" xfId="1297"/>
    <cellStyle name="Normal 348 2" xfId="8909"/>
    <cellStyle name="Normal 348 3" xfId="6517"/>
    <cellStyle name="Normal 348 4" xfId="5821"/>
    <cellStyle name="Normal 349" xfId="1298"/>
    <cellStyle name="Normal 349 2" xfId="8910"/>
    <cellStyle name="Normal 349 3" xfId="6518"/>
    <cellStyle name="Normal 349 4" xfId="5708"/>
    <cellStyle name="Normal 35" xfId="1299"/>
    <cellStyle name="Normal 35 2" xfId="1300"/>
    <cellStyle name="Normal 35 2 2" xfId="1301"/>
    <cellStyle name="Normal 35 2 2 2" xfId="8297"/>
    <cellStyle name="Normal 35 2 2 3" xfId="6521"/>
    <cellStyle name="Normal 35 2 2 4" xfId="10892"/>
    <cellStyle name="Normal 35 2 3" xfId="8231"/>
    <cellStyle name="Normal 35 2 4" xfId="6520"/>
    <cellStyle name="Normal 35 2 5" xfId="11435"/>
    <cellStyle name="Normal 35 3" xfId="8076"/>
    <cellStyle name="Normal 35 4" xfId="6519"/>
    <cellStyle name="Normal 35 5" xfId="10843"/>
    <cellStyle name="Normal 35 7" xfId="112"/>
    <cellStyle name="Normal 35 7 2" xfId="1302"/>
    <cellStyle name="Normal 35 7 2 2" xfId="8234"/>
    <cellStyle name="Normal 35 7 2 3" xfId="6523"/>
    <cellStyle name="Normal 35 7 2 4" xfId="10994"/>
    <cellStyle name="Normal 35 7 3" xfId="8077"/>
    <cellStyle name="Normal 35 7 4" xfId="6522"/>
    <cellStyle name="Normal 35 7 5" xfId="11215"/>
    <cellStyle name="Normal 350" xfId="1303"/>
    <cellStyle name="Normal 350 2" xfId="8911"/>
    <cellStyle name="Normal 350 3" xfId="6524"/>
    <cellStyle name="Normal 350 4" xfId="10990"/>
    <cellStyle name="Normal 351" xfId="1304"/>
    <cellStyle name="Normal 351 2" xfId="8912"/>
    <cellStyle name="Normal 351 3" xfId="6525"/>
    <cellStyle name="Normal 351 4" xfId="5830"/>
    <cellStyle name="Normal 352" xfId="1305"/>
    <cellStyle name="Normal 352 2" xfId="8913"/>
    <cellStyle name="Normal 352 3" xfId="6526"/>
    <cellStyle name="Normal 352 4" xfId="11674"/>
    <cellStyle name="Normal 353" xfId="1306"/>
    <cellStyle name="Normal 353 2" xfId="8914"/>
    <cellStyle name="Normal 353 3" xfId="6527"/>
    <cellStyle name="Normal 353 4" xfId="11916"/>
    <cellStyle name="Normal 354" xfId="1307"/>
    <cellStyle name="Normal 354 2" xfId="8915"/>
    <cellStyle name="Normal 354 3" xfId="6528"/>
    <cellStyle name="Normal 354 4" xfId="11803"/>
    <cellStyle name="Normal 355" xfId="1680"/>
    <cellStyle name="Normal 355 2" xfId="9023"/>
    <cellStyle name="Normal 355 3" xfId="6529"/>
    <cellStyle name="Normal 355 4" xfId="11992"/>
    <cellStyle name="Normal 356" xfId="1683"/>
    <cellStyle name="Normal 356 2" xfId="9026"/>
    <cellStyle name="Normal 356 3" xfId="6530"/>
    <cellStyle name="Normal 356 4" xfId="10821"/>
    <cellStyle name="Normal 357" xfId="2349"/>
    <cellStyle name="Normal 357 2" xfId="9207"/>
    <cellStyle name="Normal 357 3" xfId="6531"/>
    <cellStyle name="Normal 357 4" xfId="11276"/>
    <cellStyle name="Normal 358" xfId="2350"/>
    <cellStyle name="Normal 358 2" xfId="9208"/>
    <cellStyle name="Normal 358 3" xfId="6532"/>
    <cellStyle name="Normal 358 4" xfId="11594"/>
    <cellStyle name="Normal 359" xfId="2351"/>
    <cellStyle name="Normal 359 2" xfId="9209"/>
    <cellStyle name="Normal 359 3" xfId="6533"/>
    <cellStyle name="Normal 359 4" xfId="11858"/>
    <cellStyle name="Normal 36" xfId="1308"/>
    <cellStyle name="Normal 36 2" xfId="1309"/>
    <cellStyle name="Normal 36 2 2" xfId="1310"/>
    <cellStyle name="Normal 36 2 2 2" xfId="8298"/>
    <cellStyle name="Normal 36 2 2 3" xfId="6534"/>
    <cellStyle name="Normal 36 2 2 4" xfId="11403"/>
    <cellStyle name="Normal 36 2 3" xfId="4294"/>
    <cellStyle name="Normal 36 2 3 2" xfId="9443"/>
    <cellStyle name="Normal 36 2 3 3" xfId="6535"/>
    <cellStyle name="Normal 36 2 3 4" xfId="11942"/>
    <cellStyle name="Normal 36 2 4" xfId="4167"/>
    <cellStyle name="Normal 36 2 4 2" xfId="9395"/>
    <cellStyle name="Normal 36 2 5" xfId="8232"/>
    <cellStyle name="Normal 36 3" xfId="1311"/>
    <cellStyle name="Normal 36 3 2" xfId="8817"/>
    <cellStyle name="Normal 36 4" xfId="2352"/>
    <cellStyle name="Normal 36 4 2" xfId="9189"/>
    <cellStyle name="Normal 36 4 3" xfId="6536"/>
    <cellStyle name="Normal 36 4 4" xfId="11467"/>
    <cellStyle name="Normal 36 5" xfId="5177"/>
    <cellStyle name="Normal 36 5 2" xfId="10225"/>
    <cellStyle name="Normal 36 5 3" xfId="6537"/>
    <cellStyle name="Normal 36 5 4" xfId="6464"/>
    <cellStyle name="Normal 36 6" xfId="5232"/>
    <cellStyle name="Normal 36 6 2" xfId="10245"/>
    <cellStyle name="Normal 36 6 3" xfId="6538"/>
    <cellStyle name="Normal 36 7" xfId="1686"/>
    <cellStyle name="Normal 36 7 2" xfId="8416"/>
    <cellStyle name="Normal 36 7 3" xfId="6539"/>
    <cellStyle name="Normal 36 7 4" xfId="11998"/>
    <cellStyle name="Normal 36 8" xfId="5366"/>
    <cellStyle name="Normal 36 8 2" xfId="10328"/>
    <cellStyle name="Normal 36 8 3" xfId="6540"/>
    <cellStyle name="Normal 36 9" xfId="6541"/>
    <cellStyle name="Normal 36 9 2" xfId="8675"/>
    <cellStyle name="Normal 360" xfId="2353"/>
    <cellStyle name="Normal 360 2" xfId="9210"/>
    <cellStyle name="Normal 360 3" xfId="6542"/>
    <cellStyle name="Normal 360 4" xfId="11233"/>
    <cellStyle name="Normal 361" xfId="2354"/>
    <cellStyle name="Normal 361 2" xfId="2355"/>
    <cellStyle name="Normal 361 2 2" xfId="9211"/>
    <cellStyle name="Normal 361 2 3" xfId="6543"/>
    <cellStyle name="Normal 361 2 4" xfId="11394"/>
    <cellStyle name="Normal 361 3" xfId="2356"/>
    <cellStyle name="Normal 361 3 2" xfId="9212"/>
    <cellStyle name="Normal 362" xfId="2357"/>
    <cellStyle name="Normal 362 2" xfId="9213"/>
    <cellStyle name="Normal 362 3" xfId="6544"/>
    <cellStyle name="Normal 362 4" xfId="11294"/>
    <cellStyle name="Normal 363" xfId="2358"/>
    <cellStyle name="Normal 363 2" xfId="9214"/>
    <cellStyle name="Normal 363 3" xfId="6545"/>
    <cellStyle name="Normal 363 4" xfId="5781"/>
    <cellStyle name="Normal 364" xfId="2359"/>
    <cellStyle name="Normal 364 2" xfId="9215"/>
    <cellStyle name="Normal 364 3" xfId="6546"/>
    <cellStyle name="Normal 364 4" xfId="11651"/>
    <cellStyle name="Normal 365" xfId="2360"/>
    <cellStyle name="Normal 365 2" xfId="9216"/>
    <cellStyle name="Normal 365 3" xfId="6547"/>
    <cellStyle name="Normal 365 4" xfId="5823"/>
    <cellStyle name="Normal 366" xfId="2361"/>
    <cellStyle name="Normal 366 2" xfId="9217"/>
    <cellStyle name="Normal 366 3" xfId="6548"/>
    <cellStyle name="Normal 366 4" xfId="11004"/>
    <cellStyle name="Normal 367" xfId="2362"/>
    <cellStyle name="Normal 367 2" xfId="9218"/>
    <cellStyle name="Normal 367 3" xfId="6549"/>
    <cellStyle name="Normal 367 4" xfId="10640"/>
    <cellStyle name="Normal 368" xfId="2363"/>
    <cellStyle name="Normal 368 2" xfId="9219"/>
    <cellStyle name="Normal 368 3" xfId="6550"/>
    <cellStyle name="Normal 368 4" xfId="11782"/>
    <cellStyle name="Normal 369" xfId="2364"/>
    <cellStyle name="Normal 369 2" xfId="9220"/>
    <cellStyle name="Normal 369 3" xfId="6551"/>
    <cellStyle name="Normal 369 4" xfId="6451"/>
    <cellStyle name="Normal 37" xfId="1312"/>
    <cellStyle name="Normal 37 10" xfId="8233"/>
    <cellStyle name="Normal 37 2" xfId="1313"/>
    <cellStyle name="Normal 37 2 2" xfId="4293"/>
    <cellStyle name="Normal 37 2 2 2" xfId="9442"/>
    <cellStyle name="Normal 37 2 2 3" xfId="6552"/>
    <cellStyle name="Normal 37 2 2 4" xfId="11774"/>
    <cellStyle name="Normal 37 2 3" xfId="4168"/>
    <cellStyle name="Normal 37 2 3 2" xfId="9396"/>
    <cellStyle name="Normal 37 2 4" xfId="8299"/>
    <cellStyle name="Normal 37 3" xfId="2365"/>
    <cellStyle name="Normal 37 3 2" xfId="9147"/>
    <cellStyle name="Normal 37 3 3" xfId="6553"/>
    <cellStyle name="Normal 37 3 4" xfId="5848"/>
    <cellStyle name="Normal 37 4" xfId="3926"/>
    <cellStyle name="Normal 37 4 2" xfId="9153"/>
    <cellStyle name="Normal 37 5" xfId="5148"/>
    <cellStyle name="Normal 37 5 2" xfId="10212"/>
    <cellStyle name="Normal 37 5 3" xfId="6554"/>
    <cellStyle name="Normal 37 5 4" xfId="6146"/>
    <cellStyle name="Normal 37 6" xfId="5264"/>
    <cellStyle name="Normal 37 6 2" xfId="10257"/>
    <cellStyle name="Normal 37 6 3" xfId="6555"/>
    <cellStyle name="Normal 37 7" xfId="1687"/>
    <cellStyle name="Normal 37 7 2" xfId="8417"/>
    <cellStyle name="Normal 37 7 3" xfId="6556"/>
    <cellStyle name="Normal 37 7 4" xfId="5740"/>
    <cellStyle name="Normal 37 8" xfId="5383"/>
    <cellStyle name="Normal 37 8 2" xfId="10337"/>
    <cellStyle name="Normal 37 8 3" xfId="6557"/>
    <cellStyle name="Normal 37 9" xfId="6558"/>
    <cellStyle name="Normal 37 9 2" xfId="8676"/>
    <cellStyle name="Normal 370" xfId="2366"/>
    <cellStyle name="Normal 370 2" xfId="9221"/>
    <cellStyle name="Normal 370 3" xfId="6559"/>
    <cellStyle name="Normal 370 4" xfId="11408"/>
    <cellStyle name="Normal 371" xfId="2367"/>
    <cellStyle name="Normal 371 2" xfId="9222"/>
    <cellStyle name="Normal 371 3" xfId="6560"/>
    <cellStyle name="Normal 371 4" xfId="10941"/>
    <cellStyle name="Normal 372" xfId="2368"/>
    <cellStyle name="Normal 372 2" xfId="9223"/>
    <cellStyle name="Normal 372 3" xfId="6561"/>
    <cellStyle name="Normal 372 4" xfId="10688"/>
    <cellStyle name="Normal 373" xfId="2369"/>
    <cellStyle name="Normal 373 2" xfId="9224"/>
    <cellStyle name="Normal 373 3" xfId="6562"/>
    <cellStyle name="Normal 373 4" xfId="6453"/>
    <cellStyle name="Normal 374" xfId="2370"/>
    <cellStyle name="Normal 374 2" xfId="9225"/>
    <cellStyle name="Normal 374 3" xfId="6563"/>
    <cellStyle name="Normal 374 4" xfId="11272"/>
    <cellStyle name="Normal 375" xfId="2371"/>
    <cellStyle name="Normal 375 2" xfId="9226"/>
    <cellStyle name="Normal 375 3" xfId="6564"/>
    <cellStyle name="Normal 375 4" xfId="10715"/>
    <cellStyle name="Normal 376" xfId="2372"/>
    <cellStyle name="Normal 376 2" xfId="9227"/>
    <cellStyle name="Normal 376 3" xfId="6565"/>
    <cellStyle name="Normal 376 4" xfId="10999"/>
    <cellStyle name="Normal 377" xfId="2373"/>
    <cellStyle name="Normal 377 2" xfId="9228"/>
    <cellStyle name="Normal 377 3" xfId="6566"/>
    <cellStyle name="Normal 377 4" xfId="11890"/>
    <cellStyle name="Normal 378" xfId="2374"/>
    <cellStyle name="Normal 378 2" xfId="9229"/>
    <cellStyle name="Normal 378 3" xfId="6567"/>
    <cellStyle name="Normal 378 4" xfId="5840"/>
    <cellStyle name="Normal 379" xfId="2375"/>
    <cellStyle name="Normal 379 2" xfId="9230"/>
    <cellStyle name="Normal 379 3" xfId="6568"/>
    <cellStyle name="Normal 379 4" xfId="11506"/>
    <cellStyle name="Normal 38" xfId="1314"/>
    <cellStyle name="Normal 38 10" xfId="11878"/>
    <cellStyle name="Normal 38 2" xfId="1315"/>
    <cellStyle name="Normal 38 2 2" xfId="8916"/>
    <cellStyle name="Normal 38 2 3" xfId="6570"/>
    <cellStyle name="Normal 38 2 4" xfId="11863"/>
    <cellStyle name="Normal 38 3" xfId="2376"/>
    <cellStyle name="Normal 38 3 2" xfId="9231"/>
    <cellStyle name="Normal 38 3 3" xfId="6571"/>
    <cellStyle name="Normal 38 3 4" xfId="10857"/>
    <cellStyle name="Normal 38 4" xfId="5179"/>
    <cellStyle name="Normal 38 4 2" xfId="10226"/>
    <cellStyle name="Normal 38 4 3" xfId="6572"/>
    <cellStyle name="Normal 38 4 4" xfId="6443"/>
    <cellStyle name="Normal 38 5" xfId="5233"/>
    <cellStyle name="Normal 38 5 2" xfId="10246"/>
    <cellStyle name="Normal 38 5 3" xfId="6573"/>
    <cellStyle name="Normal 38 6" xfId="5382"/>
    <cellStyle name="Normal 38 6 2" xfId="10336"/>
    <cellStyle name="Normal 38 6 3" xfId="6574"/>
    <cellStyle name="Normal 38 7" xfId="6575"/>
    <cellStyle name="Normal 38 7 2" xfId="8677"/>
    <cellStyle name="Normal 38 8" xfId="8300"/>
    <cellStyle name="Normal 38 9" xfId="6569"/>
    <cellStyle name="Normal 380" xfId="2377"/>
    <cellStyle name="Normal 380 2" xfId="9232"/>
    <cellStyle name="Normal 380 3" xfId="6576"/>
    <cellStyle name="Normal 380 4" xfId="11678"/>
    <cellStyle name="Normal 381" xfId="2378"/>
    <cellStyle name="Normal 381 2" xfId="9233"/>
    <cellStyle name="Normal 381 3" xfId="6577"/>
    <cellStyle name="Normal 381 4" xfId="5952"/>
    <cellStyle name="Normal 382" xfId="2379"/>
    <cellStyle name="Normal 382 2" xfId="9234"/>
    <cellStyle name="Normal 382 3" xfId="6578"/>
    <cellStyle name="Normal 382 4" xfId="5753"/>
    <cellStyle name="Normal 383" xfId="2380"/>
    <cellStyle name="Normal 383 2" xfId="9235"/>
    <cellStyle name="Normal 383 3" xfId="6579"/>
    <cellStyle name="Normal 383 4" xfId="5712"/>
    <cellStyle name="Normal 384" xfId="2381"/>
    <cellStyle name="Normal 384 2" xfId="9236"/>
    <cellStyle name="Normal 384 3" xfId="6580"/>
    <cellStyle name="Normal 384 4" xfId="5752"/>
    <cellStyle name="Normal 385" xfId="2382"/>
    <cellStyle name="Normal 385 2" xfId="9237"/>
    <cellStyle name="Normal 385 3" xfId="6581"/>
    <cellStyle name="Normal 385 4" xfId="10904"/>
    <cellStyle name="Normal 386" xfId="2383"/>
    <cellStyle name="Normal 386 2" xfId="9238"/>
    <cellStyle name="Normal 386 3" xfId="6582"/>
    <cellStyle name="Normal 386 4" xfId="6175"/>
    <cellStyle name="Normal 387" xfId="2384"/>
    <cellStyle name="Normal 387 2" xfId="9239"/>
    <cellStyle name="Normal 387 3" xfId="6583"/>
    <cellStyle name="Normal 387 4" xfId="6170"/>
    <cellStyle name="Normal 388" xfId="2385"/>
    <cellStyle name="Normal 388 2" xfId="9240"/>
    <cellStyle name="Normal 388 3" xfId="6584"/>
    <cellStyle name="Normal 388 4" xfId="11927"/>
    <cellStyle name="Normal 389" xfId="2386"/>
    <cellStyle name="Normal 389 2" xfId="9241"/>
    <cellStyle name="Normal 389 3" xfId="6585"/>
    <cellStyle name="Normal 389 4" xfId="11675"/>
    <cellStyle name="Normal 39" xfId="1316"/>
    <cellStyle name="Normal 39 2" xfId="1317"/>
    <cellStyle name="Normal 39 2 2" xfId="4052"/>
    <cellStyle name="Normal 39 2 2 2" xfId="9193"/>
    <cellStyle name="Normal 39 2 2 3" xfId="6586"/>
    <cellStyle name="Normal 39 2 2 4" xfId="10832"/>
    <cellStyle name="Normal 39 2 3" xfId="4574"/>
    <cellStyle name="Normal 39 2 3 2" xfId="9521"/>
    <cellStyle name="Normal 39 2 3 3" xfId="6587"/>
    <cellStyle name="Normal 39 2 3 4" xfId="11299"/>
    <cellStyle name="Normal 39 2 4" xfId="4169"/>
    <cellStyle name="Normal 39 2 4 2" xfId="9397"/>
    <cellStyle name="Normal 39 2 5" xfId="8917"/>
    <cellStyle name="Normal 39 3" xfId="2387"/>
    <cellStyle name="Normal 39 3 2" xfId="4079"/>
    <cellStyle name="Normal 39 3 2 2" xfId="4657"/>
    <cellStyle name="Normal 39 3 2 2 2" xfId="9893"/>
    <cellStyle name="Normal 39 3 2 3" xfId="5090"/>
    <cellStyle name="Normal 39 3 2 3 2" xfId="10174"/>
    <cellStyle name="Normal 39 3 2 3 3" xfId="6588"/>
    <cellStyle name="Normal 39 3 2 3 4" xfId="5754"/>
    <cellStyle name="Normal 39 3 2 4" xfId="9242"/>
    <cellStyle name="Normal 39 3 3" xfId="4150"/>
    <cellStyle name="Normal 39 3 3 2" xfId="9384"/>
    <cellStyle name="Normal 39 3 4" xfId="3922"/>
    <cellStyle name="Normal 39 3 4 2" xfId="9870"/>
    <cellStyle name="Normal 39 4" xfId="5162"/>
    <cellStyle name="Normal 39 4 2" xfId="10217"/>
    <cellStyle name="Normal 39 4 3" xfId="6589"/>
    <cellStyle name="Normal 39 4 4" xfId="11062"/>
    <cellStyle name="Normal 39 5" xfId="5260"/>
    <cellStyle name="Normal 39 5 2" xfId="10256"/>
    <cellStyle name="Normal 39 5 3" xfId="6590"/>
    <cellStyle name="Normal 39 6" xfId="5343"/>
    <cellStyle name="Normal 39 6 2" xfId="10318"/>
    <cellStyle name="Normal 39 6 3" xfId="6591"/>
    <cellStyle name="Normal 39 7" xfId="6592"/>
    <cellStyle name="Normal 39 7 2" xfId="8678"/>
    <cellStyle name="Normal 39 8" xfId="8301"/>
    <cellStyle name="Normal 390" xfId="2388"/>
    <cellStyle name="Normal 390 2" xfId="9243"/>
    <cellStyle name="Normal 390 3" xfId="6593"/>
    <cellStyle name="Normal 390 4" xfId="6394"/>
    <cellStyle name="Normal 391" xfId="2389"/>
    <cellStyle name="Normal 391 2" xfId="9244"/>
    <cellStyle name="Normal 391 3" xfId="6594"/>
    <cellStyle name="Normal 391 4" xfId="11074"/>
    <cellStyle name="Normal 392" xfId="2390"/>
    <cellStyle name="Normal 392 2" xfId="9245"/>
    <cellStyle name="Normal 392 3" xfId="6595"/>
    <cellStyle name="Normal 392 4" xfId="5793"/>
    <cellStyle name="Normal 393" xfId="2391"/>
    <cellStyle name="Normal 393 2" xfId="9246"/>
    <cellStyle name="Normal 393 3" xfId="6596"/>
    <cellStyle name="Normal 393 4" xfId="11502"/>
    <cellStyle name="Normal 394" xfId="2392"/>
    <cellStyle name="Normal 394 2" xfId="9247"/>
    <cellStyle name="Normal 394 3" xfId="6597"/>
    <cellStyle name="Normal 394 4" xfId="11302"/>
    <cellStyle name="Normal 395" xfId="2393"/>
    <cellStyle name="Normal 395 2" xfId="9248"/>
    <cellStyle name="Normal 395 3" xfId="6598"/>
    <cellStyle name="Normal 395 4" xfId="11472"/>
    <cellStyle name="Normal 396" xfId="2394"/>
    <cellStyle name="Normal 396 2" xfId="9249"/>
    <cellStyle name="Normal 396 3" xfId="6599"/>
    <cellStyle name="Normal 396 4" xfId="11086"/>
    <cellStyle name="Normal 397" xfId="2395"/>
    <cellStyle name="Normal 397 2" xfId="9250"/>
    <cellStyle name="Normal 397 3" xfId="6600"/>
    <cellStyle name="Normal 397 4" xfId="11965"/>
    <cellStyle name="Normal 398" xfId="2396"/>
    <cellStyle name="Normal 398 2" xfId="9251"/>
    <cellStyle name="Normal 398 3" xfId="6601"/>
    <cellStyle name="Normal 398 4" xfId="11039"/>
    <cellStyle name="Normal 399" xfId="2397"/>
    <cellStyle name="Normal 399 2" xfId="9252"/>
    <cellStyle name="Normal 399 3" xfId="6602"/>
    <cellStyle name="Normal 399 4" xfId="6313"/>
    <cellStyle name="Normal 4" xfId="104"/>
    <cellStyle name="Normal 4 2" xfId="115"/>
    <cellStyle name="Normal 4 2 2" xfId="1318"/>
    <cellStyle name="Normal 4 2 2 2" xfId="2095"/>
    <cellStyle name="Normal 4 2 2 2 2" xfId="8800"/>
    <cellStyle name="Normal 4 2 2 2 3" xfId="6603"/>
    <cellStyle name="Normal 4 2 2 2 4" xfId="6037"/>
    <cellStyle name="Normal 4 2 2 3" xfId="1737"/>
    <cellStyle name="Normal 4 2 2 3 2" xfId="9050"/>
    <cellStyle name="Normal 4 2 2 4" xfId="8458"/>
    <cellStyle name="Normal 4 2 2 5" xfId="8078"/>
    <cellStyle name="Normal 4 2 3" xfId="1319"/>
    <cellStyle name="Normal 4 2 3 2" xfId="1994"/>
    <cellStyle name="Normal 4 2 3 2 2" xfId="3860"/>
    <cellStyle name="Normal 4 2 3 2 2 2" xfId="9057"/>
    <cellStyle name="Normal 4 2 3 2 2 3" xfId="6604"/>
    <cellStyle name="Normal 4 2 3 2 2 4" xfId="11652"/>
    <cellStyle name="Normal 4 2 3 2 3" xfId="4141"/>
    <cellStyle name="Normal 4 2 3 2 3 2" xfId="9377"/>
    <cellStyle name="Normal 4 2 3 2 4" xfId="3579"/>
    <cellStyle name="Normal 4 2 3 2 4 2" xfId="9862"/>
    <cellStyle name="Normal 4 2 3 3" xfId="8679"/>
    <cellStyle name="Normal 4 2 4" xfId="1707"/>
    <cellStyle name="Normal 4 2 4 2" xfId="3570"/>
    <cellStyle name="Normal 4 2 4 2 2" xfId="4300"/>
    <cellStyle name="Normal 4 2 4 2 2 2" xfId="9447"/>
    <cellStyle name="Normal 4 2 4 2 3" xfId="4502"/>
    <cellStyle name="Normal 4 2 4 2 3 2" xfId="9461"/>
    <cellStyle name="Normal 4 2 4 2 3 3" xfId="6605"/>
    <cellStyle name="Normal 4 2 4 2 3 4" xfId="11697"/>
    <cellStyle name="Normal 4 2 4 3" xfId="8432"/>
    <cellStyle name="Normal 4 2 5" xfId="2722"/>
    <cellStyle name="Normal 4 2 5 2" xfId="9551"/>
    <cellStyle name="Normal 4 2 6" xfId="2564"/>
    <cellStyle name="Normal 4 2 6 2" xfId="9532"/>
    <cellStyle name="Normal 4 2 6 3" xfId="6606"/>
    <cellStyle name="Normal 4 2 6 4" xfId="11478"/>
    <cellStyle name="Normal 4 3" xfId="1320"/>
    <cellStyle name="Normal 4 3 2" xfId="1995"/>
    <cellStyle name="Normal 4 3 2 2" xfId="8680"/>
    <cellStyle name="Normal 4 3 2 3" xfId="6607"/>
    <cellStyle name="Normal 4 3 2 4" xfId="5742"/>
    <cellStyle name="Normal 4 3 3" xfId="1736"/>
    <cellStyle name="Normal 4 3 3 2" xfId="9049"/>
    <cellStyle name="Normal 4 3 4" xfId="8412"/>
    <cellStyle name="Normal 4 3 5" xfId="8079"/>
    <cellStyle name="Normal 4 4" xfId="1321"/>
    <cellStyle name="Normal 4 4 2" xfId="8080"/>
    <cellStyle name="Normal 4 4 3" xfId="6608"/>
    <cellStyle name="Normal 4 4 4" xfId="10629"/>
    <cellStyle name="Normal 4 5" xfId="1322"/>
    <cellStyle name="Normal 4 5 2" xfId="3578"/>
    <cellStyle name="Normal 4 5 2 2" xfId="8876"/>
    <cellStyle name="Normal 4 5 3" xfId="4113"/>
    <cellStyle name="Normal 4 5 3 2" xfId="4345"/>
    <cellStyle name="Normal 4 5 3 2 2" xfId="9458"/>
    <cellStyle name="Normal 4 5 3 2 3" xfId="6610"/>
    <cellStyle name="Normal 4 5 3 2 4" xfId="10928"/>
    <cellStyle name="Normal 4 5 3 3" xfId="9363"/>
    <cellStyle name="Normal 4 5 3 4" xfId="6609"/>
    <cellStyle name="Normal 4 5 3 5" xfId="11630"/>
    <cellStyle name="Normal 4 5 4" xfId="3500"/>
    <cellStyle name="Normal 4 5 4 2" xfId="9842"/>
    <cellStyle name="Normal 4 5 4 3" xfId="6611"/>
    <cellStyle name="Normal 4 5 4 4" xfId="11813"/>
    <cellStyle name="Normal 4 5 5" xfId="8845"/>
    <cellStyle name="Normal 4 5 6" xfId="8235"/>
    <cellStyle name="Normal 4 6" xfId="1323"/>
    <cellStyle name="Normal 4 6 2" xfId="8356"/>
    <cellStyle name="Normal 4 6 3" xfId="6612"/>
    <cellStyle name="Normal 4 6 4" xfId="5803"/>
    <cellStyle name="Normal 4 7" xfId="1688"/>
    <cellStyle name="Normal 4 7 2" xfId="3832"/>
    <cellStyle name="Normal 4 7 2 2" xfId="9029"/>
    <cellStyle name="Normal 4 7 2 3" xfId="6613"/>
    <cellStyle name="Normal 4 7 2 4" xfId="11434"/>
    <cellStyle name="Normal 4 7 3" xfId="4138"/>
    <cellStyle name="Normal 4 7 3 2" xfId="9376"/>
    <cellStyle name="Normal 4 7 4" xfId="3569"/>
    <cellStyle name="Normal 4 7 4 2" xfId="9861"/>
    <cellStyle name="Normal 4 7 5" xfId="8873"/>
    <cellStyle name="Normal 4 8" xfId="2723"/>
    <cellStyle name="Normal 4 8 2" xfId="4601"/>
    <cellStyle name="Normal 4 8 2 2" xfId="9552"/>
    <cellStyle name="Normal 4 8 3" xfId="3424"/>
    <cellStyle name="Normal 4 8 3 2" xfId="9835"/>
    <cellStyle name="Normal 4 8 3 3" xfId="6614"/>
    <cellStyle name="Normal 4 8 3 4" xfId="11116"/>
    <cellStyle name="Normal 4 8 4" xfId="5067"/>
    <cellStyle name="Normal 4 8 4 2" xfId="10167"/>
    <cellStyle name="Normal 4 8 5" xfId="8820"/>
    <cellStyle name="Normal 4 9" xfId="8409"/>
    <cellStyle name="Normal 40" xfId="1324"/>
    <cellStyle name="Normal 40 2" xfId="1325"/>
    <cellStyle name="Normal 40 2 2" xfId="4004"/>
    <cellStyle name="Normal 40 2 2 2" xfId="9173"/>
    <cellStyle name="Normal 40 2 2 3" xfId="6615"/>
    <cellStyle name="Normal 40 2 2 4" xfId="11331"/>
    <cellStyle name="Normal 40 2 3" xfId="4575"/>
    <cellStyle name="Normal 40 2 3 2" xfId="9522"/>
    <cellStyle name="Normal 40 2 3 3" xfId="6616"/>
    <cellStyle name="Normal 40 2 3 4" xfId="11765"/>
    <cellStyle name="Normal 40 2 4" xfId="4170"/>
    <cellStyle name="Normal 40 2 4 2" xfId="9398"/>
    <cellStyle name="Normal 40 2 5" xfId="8918"/>
    <cellStyle name="Normal 40 3" xfId="2398"/>
    <cellStyle name="Normal 40 3 2" xfId="4080"/>
    <cellStyle name="Normal 40 3 2 2" xfId="4656"/>
    <cellStyle name="Normal 40 3 2 2 2" xfId="9892"/>
    <cellStyle name="Normal 40 3 2 3" xfId="5091"/>
    <cellStyle name="Normal 40 3 2 3 2" xfId="10175"/>
    <cellStyle name="Normal 40 3 2 3 3" xfId="6617"/>
    <cellStyle name="Normal 40 3 2 3 4" xfId="11654"/>
    <cellStyle name="Normal 40 3 2 4" xfId="9253"/>
    <cellStyle name="Normal 40 3 3" xfId="4149"/>
    <cellStyle name="Normal 40 3 3 2" xfId="9383"/>
    <cellStyle name="Normal 40 3 4" xfId="3899"/>
    <cellStyle name="Normal 40 3 4 2" xfId="9868"/>
    <cellStyle name="Normal 40 4" xfId="5155"/>
    <cellStyle name="Normal 40 4 2" xfId="10216"/>
    <cellStyle name="Normal 40 4 3" xfId="6618"/>
    <cellStyle name="Normal 40 4 4" xfId="11281"/>
    <cellStyle name="Normal 40 5" xfId="5265"/>
    <cellStyle name="Normal 40 5 2" xfId="10258"/>
    <cellStyle name="Normal 40 5 3" xfId="6619"/>
    <cellStyle name="Normal 40 6" xfId="5342"/>
    <cellStyle name="Normal 40 6 2" xfId="10317"/>
    <cellStyle name="Normal 40 6 3" xfId="6620"/>
    <cellStyle name="Normal 40 7" xfId="6621"/>
    <cellStyle name="Normal 40 7 2" xfId="8681"/>
    <cellStyle name="Normal 40 8" xfId="8302"/>
    <cellStyle name="Normal 400" xfId="2399"/>
    <cellStyle name="Normal 400 2" xfId="9254"/>
    <cellStyle name="Normal 401" xfId="2400"/>
    <cellStyle name="Normal 401 2" xfId="9255"/>
    <cellStyle name="Normal 401 3" xfId="6622"/>
    <cellStyle name="Normal 401 4" xfId="10978"/>
    <cellStyle name="Normal 402" xfId="2401"/>
    <cellStyle name="Normal 402 2" xfId="9256"/>
    <cellStyle name="Normal 402 3" xfId="6623"/>
    <cellStyle name="Normal 402 4" xfId="6270"/>
    <cellStyle name="Normal 403" xfId="2471"/>
    <cellStyle name="Normal 403 2" xfId="9312"/>
    <cellStyle name="Normal 403 3" xfId="6624"/>
    <cellStyle name="Normal 403 4" xfId="6435"/>
    <cellStyle name="Normal 404" xfId="2475"/>
    <cellStyle name="Normal 404 2" xfId="9317"/>
    <cellStyle name="Normal 404 3" xfId="6625"/>
    <cellStyle name="Normal 404 4" xfId="11959"/>
    <cellStyle name="Normal 405" xfId="2122"/>
    <cellStyle name="Normal 405 2" xfId="2513"/>
    <cellStyle name="Normal 405 2 2" xfId="9391"/>
    <cellStyle name="Normal 405 3" xfId="9202"/>
    <cellStyle name="Normal 406" xfId="2724"/>
    <cellStyle name="Normal 406 2" xfId="5020"/>
    <cellStyle name="Normal 406 2 2" xfId="10154"/>
    <cellStyle name="Normal 406 2 3" xfId="6627"/>
    <cellStyle name="Normal 406 2 4" xfId="5839"/>
    <cellStyle name="Normal 406 3" xfId="5028"/>
    <cellStyle name="Normal 406 3 2" xfId="10158"/>
    <cellStyle name="Normal 406 3 3" xfId="6628"/>
    <cellStyle name="Normal 406 3 4" xfId="6050"/>
    <cellStyle name="Normal 406 4" xfId="9553"/>
    <cellStyle name="Normal 406 5" xfId="6626"/>
    <cellStyle name="Normal 406 6" xfId="10796"/>
    <cellStyle name="Normal 407" xfId="2581"/>
    <cellStyle name="Normal 407 2" xfId="5023"/>
    <cellStyle name="Normal 407 2 2" xfId="10155"/>
    <cellStyle name="Normal 407 2 3" xfId="6630"/>
    <cellStyle name="Normal 407 2 4" xfId="10925"/>
    <cellStyle name="Normal 407 3" xfId="5064"/>
    <cellStyle name="Normal 407 3 2" xfId="10164"/>
    <cellStyle name="Normal 407 3 3" xfId="6631"/>
    <cellStyle name="Normal 407 3 4" xfId="11234"/>
    <cellStyle name="Normal 407 4" xfId="9541"/>
    <cellStyle name="Normal 407 5" xfId="6629"/>
    <cellStyle name="Normal 407 6" xfId="10728"/>
    <cellStyle name="Normal 408" xfId="2725"/>
    <cellStyle name="Normal 408 2" xfId="5025"/>
    <cellStyle name="Normal 408 2 2" xfId="10156"/>
    <cellStyle name="Normal 408 2 3" xfId="6633"/>
    <cellStyle name="Normal 408 2 4" xfId="11027"/>
    <cellStyle name="Normal 408 3" xfId="5052"/>
    <cellStyle name="Normal 408 3 2" xfId="10162"/>
    <cellStyle name="Normal 408 3 3" xfId="6634"/>
    <cellStyle name="Normal 408 3 4" xfId="11556"/>
    <cellStyle name="Normal 408 4" xfId="9554"/>
    <cellStyle name="Normal 408 5" xfId="6632"/>
    <cellStyle name="Normal 408 6" xfId="11723"/>
    <cellStyle name="Normal 409" xfId="2726"/>
    <cellStyle name="Normal 409 2" xfId="9555"/>
    <cellStyle name="Normal 409 3" xfId="6635"/>
    <cellStyle name="Normal 409 4" xfId="11499"/>
    <cellStyle name="Normal 41" xfId="1326"/>
    <cellStyle name="Normal 41 10" xfId="11750"/>
    <cellStyle name="Normal 41 2" xfId="1327"/>
    <cellStyle name="Normal 41 2 2" xfId="8919"/>
    <cellStyle name="Normal 41 2 3" xfId="6637"/>
    <cellStyle name="Normal 41 2 4" xfId="11856"/>
    <cellStyle name="Normal 41 3" xfId="2402"/>
    <cellStyle name="Normal 41 3 2" xfId="9257"/>
    <cellStyle name="Normal 41 3 3" xfId="6638"/>
    <cellStyle name="Normal 41 3 4" xfId="11758"/>
    <cellStyle name="Normal 41 4" xfId="5181"/>
    <cellStyle name="Normal 41 4 2" xfId="10228"/>
    <cellStyle name="Normal 41 4 3" xfId="6639"/>
    <cellStyle name="Normal 41 4 4" xfId="10792"/>
    <cellStyle name="Normal 41 5" xfId="5271"/>
    <cellStyle name="Normal 41 5 2" xfId="10261"/>
    <cellStyle name="Normal 41 5 3" xfId="6640"/>
    <cellStyle name="Normal 41 6" xfId="5368"/>
    <cellStyle name="Normal 41 6 2" xfId="10330"/>
    <cellStyle name="Normal 41 6 3" xfId="6641"/>
    <cellStyle name="Normal 41 7" xfId="6642"/>
    <cellStyle name="Normal 41 7 2" xfId="8682"/>
    <cellStyle name="Normal 41 8" xfId="8303"/>
    <cellStyle name="Normal 41 9" xfId="6636"/>
    <cellStyle name="Normal 410" xfId="2727"/>
    <cellStyle name="Normal 410 2" xfId="9556"/>
    <cellStyle name="Normal 410 3" xfId="6643"/>
    <cellStyle name="Normal 410 4" xfId="11009"/>
    <cellStyle name="Normal 411" xfId="2728"/>
    <cellStyle name="Normal 411 2" xfId="9557"/>
    <cellStyle name="Normal 411 3" xfId="6644"/>
    <cellStyle name="Normal 411 4" xfId="10734"/>
    <cellStyle name="Normal 412" xfId="2872"/>
    <cellStyle name="Normal 412 2" xfId="9581"/>
    <cellStyle name="Normal 412 3" xfId="6645"/>
    <cellStyle name="Normal 412 4" xfId="11429"/>
    <cellStyle name="Normal 413" xfId="2729"/>
    <cellStyle name="Normal 413 2" xfId="9558"/>
    <cellStyle name="Normal 413 3" xfId="6646"/>
    <cellStyle name="Normal 413 4" xfId="5779"/>
    <cellStyle name="Normal 414" xfId="2730"/>
    <cellStyle name="Normal 414 2" xfId="9559"/>
    <cellStyle name="Normal 414 3" xfId="6647"/>
    <cellStyle name="Normal 414 4" xfId="6428"/>
    <cellStyle name="Normal 415" xfId="2517"/>
    <cellStyle name="Normal 415 2" xfId="9529"/>
    <cellStyle name="Normal 415 3" xfId="6648"/>
    <cellStyle name="Normal 415 4" xfId="11447"/>
    <cellStyle name="Normal 416" xfId="2731"/>
    <cellStyle name="Normal 416 2" xfId="9560"/>
    <cellStyle name="Normal 416 3" xfId="6649"/>
    <cellStyle name="Normal 416 4" xfId="11397"/>
    <cellStyle name="Normal 417" xfId="2815"/>
    <cellStyle name="Normal 417 2" xfId="9574"/>
    <cellStyle name="Normal 417 3" xfId="6650"/>
    <cellStyle name="Normal 417 4" xfId="6226"/>
    <cellStyle name="Normal 418" xfId="2732"/>
    <cellStyle name="Normal 418 2" xfId="9561"/>
    <cellStyle name="Normal 418 3" xfId="6651"/>
    <cellStyle name="Normal 418 4" xfId="11057"/>
    <cellStyle name="Normal 419" xfId="2733"/>
    <cellStyle name="Normal 419 2" xfId="9562"/>
    <cellStyle name="Normal 419 3" xfId="6652"/>
    <cellStyle name="Normal 419 4" xfId="11052"/>
    <cellStyle name="Normal 42" xfId="1328"/>
    <cellStyle name="Normal 42 2" xfId="1329"/>
    <cellStyle name="Normal 42 2 2" xfId="4016"/>
    <cellStyle name="Normal 42 2 2 2" xfId="9179"/>
    <cellStyle name="Normal 42 2 2 3" xfId="6653"/>
    <cellStyle name="Normal 42 2 2 4" xfId="11659"/>
    <cellStyle name="Normal 42 2 3" xfId="4576"/>
    <cellStyle name="Normal 42 2 3 2" xfId="9523"/>
    <cellStyle name="Normal 42 2 3 3" xfId="6654"/>
    <cellStyle name="Normal 42 2 3 4" xfId="11931"/>
    <cellStyle name="Normal 42 2 4" xfId="4171"/>
    <cellStyle name="Normal 42 2 4 2" xfId="9399"/>
    <cellStyle name="Normal 42 2 5" xfId="8920"/>
    <cellStyle name="Normal 42 3" xfId="2403"/>
    <cellStyle name="Normal 42 3 2" xfId="4081"/>
    <cellStyle name="Normal 42 3 2 2" xfId="4655"/>
    <cellStyle name="Normal 42 3 2 2 2" xfId="9891"/>
    <cellStyle name="Normal 42 3 2 3" xfId="5092"/>
    <cellStyle name="Normal 42 3 2 3 2" xfId="10176"/>
    <cellStyle name="Normal 42 3 2 3 3" xfId="6655"/>
    <cellStyle name="Normal 42 3 2 3 4" xfId="10846"/>
    <cellStyle name="Normal 42 3 2 4" xfId="9258"/>
    <cellStyle name="Normal 42 3 3" xfId="4148"/>
    <cellStyle name="Normal 42 3 3 2" xfId="9382"/>
    <cellStyle name="Normal 42 3 4" xfId="3876"/>
    <cellStyle name="Normal 42 3 4 2" xfId="9867"/>
    <cellStyle name="Normal 42 4" xfId="5136"/>
    <cellStyle name="Normal 42 4 2" xfId="10205"/>
    <cellStyle name="Normal 42 4 3" xfId="6656"/>
    <cellStyle name="Normal 42 4 4" xfId="10745"/>
    <cellStyle name="Normal 42 5" xfId="5249"/>
    <cellStyle name="Normal 42 5 2" xfId="10252"/>
    <cellStyle name="Normal 42 5 3" xfId="6657"/>
    <cellStyle name="Normal 42 6" xfId="5393"/>
    <cellStyle name="Normal 42 6 2" xfId="10340"/>
    <cellStyle name="Normal 42 6 3" xfId="6658"/>
    <cellStyle name="Normal 42 7" xfId="6659"/>
    <cellStyle name="Normal 42 7 2" xfId="8683"/>
    <cellStyle name="Normal 42 8" xfId="8304"/>
    <cellStyle name="Normal 420" xfId="2734"/>
    <cellStyle name="Normal 420 2" xfId="9563"/>
    <cellStyle name="Normal 420 3" xfId="6660"/>
    <cellStyle name="Normal 420 4" xfId="11531"/>
    <cellStyle name="Normal 421" xfId="2735"/>
    <cellStyle name="Normal 421 2" xfId="9564"/>
    <cellStyle name="Normal 421 3" xfId="6661"/>
    <cellStyle name="Normal 421 4" xfId="11726"/>
    <cellStyle name="Normal 422" xfId="2666"/>
    <cellStyle name="Normal 422 2" xfId="9549"/>
    <cellStyle name="Normal 422 3" xfId="6662"/>
    <cellStyle name="Normal 422 4" xfId="11013"/>
    <cellStyle name="Normal 423" xfId="2836"/>
    <cellStyle name="Normal 423 2" xfId="9578"/>
    <cellStyle name="Normal 423 3" xfId="6663"/>
    <cellStyle name="Normal 423 4" xfId="6455"/>
    <cellStyle name="Normal 424" xfId="2820"/>
    <cellStyle name="Normal 424 2" xfId="9575"/>
    <cellStyle name="Normal 424 3" xfId="6664"/>
    <cellStyle name="Normal 424 4" xfId="11844"/>
    <cellStyle name="Normal 425" xfId="2796"/>
    <cellStyle name="Normal 425 2" xfId="9572"/>
    <cellStyle name="Normal 425 3" xfId="6665"/>
    <cellStyle name="Normal 425 4" xfId="11504"/>
    <cellStyle name="Normal 426" xfId="2565"/>
    <cellStyle name="Normal 426 2" xfId="9533"/>
    <cellStyle name="Normal 426 3" xfId="6666"/>
    <cellStyle name="Normal 426 4" xfId="5709"/>
    <cellStyle name="Normal 427" xfId="2799"/>
    <cellStyle name="Normal 427 2" xfId="9573"/>
    <cellStyle name="Normal 427 3" xfId="6667"/>
    <cellStyle name="Normal 427 4" xfId="10659"/>
    <cellStyle name="Normal 428" xfId="2837"/>
    <cellStyle name="Normal 428 2" xfId="9579"/>
    <cellStyle name="Normal 428 3" xfId="6668"/>
    <cellStyle name="Normal 428 4" xfId="11673"/>
    <cellStyle name="Normal 429" xfId="2624"/>
    <cellStyle name="Normal 429 2" xfId="9548"/>
    <cellStyle name="Normal 429 3" xfId="6669"/>
    <cellStyle name="Normal 429 4" xfId="11973"/>
    <cellStyle name="Normal 43" xfId="1330"/>
    <cellStyle name="Normal 43 2" xfId="1331"/>
    <cellStyle name="Normal 43 2 2" xfId="3918"/>
    <cellStyle name="Normal 43 2 2 2" xfId="9148"/>
    <cellStyle name="Normal 43 2 2 3" xfId="6670"/>
    <cellStyle name="Normal 43 2 2 4" xfId="10630"/>
    <cellStyle name="Normal 43 2 3" xfId="4577"/>
    <cellStyle name="Normal 43 2 3 2" xfId="9524"/>
    <cellStyle name="Normal 43 2 3 3" xfId="6671"/>
    <cellStyle name="Normal 43 2 3 4" xfId="11966"/>
    <cellStyle name="Normal 43 2 4" xfId="4172"/>
    <cellStyle name="Normal 43 2 4 2" xfId="9400"/>
    <cellStyle name="Normal 43 2 5" xfId="8921"/>
    <cellStyle name="Normal 43 3" xfId="2404"/>
    <cellStyle name="Normal 43 3 2" xfId="4082"/>
    <cellStyle name="Normal 43 3 2 2" xfId="4658"/>
    <cellStyle name="Normal 43 3 2 2 2" xfId="9894"/>
    <cellStyle name="Normal 43 3 2 3" xfId="5093"/>
    <cellStyle name="Normal 43 3 2 3 2" xfId="10177"/>
    <cellStyle name="Normal 43 3 2 3 3" xfId="6672"/>
    <cellStyle name="Normal 43 3 2 3 4" xfId="6403"/>
    <cellStyle name="Normal 43 3 2 4" xfId="9259"/>
    <cellStyle name="Normal 43 3 3" xfId="4151"/>
    <cellStyle name="Normal 43 3 3 2" xfId="9385"/>
    <cellStyle name="Normal 43 3 4" xfId="3923"/>
    <cellStyle name="Normal 43 3 4 2" xfId="9871"/>
    <cellStyle name="Normal 43 4" xfId="5115"/>
    <cellStyle name="Normal 43 4 2" xfId="10189"/>
    <cellStyle name="Normal 43 4 3" xfId="6673"/>
    <cellStyle name="Normal 43 4 4" xfId="11932"/>
    <cellStyle name="Normal 43 5" xfId="5275"/>
    <cellStyle name="Normal 43 5 2" xfId="10262"/>
    <cellStyle name="Normal 43 5 3" xfId="6674"/>
    <cellStyle name="Normal 43 6" xfId="5394"/>
    <cellStyle name="Normal 43 6 2" xfId="10341"/>
    <cellStyle name="Normal 43 6 3" xfId="6675"/>
    <cellStyle name="Normal 43 7" xfId="6676"/>
    <cellStyle name="Normal 43 7 2" xfId="8684"/>
    <cellStyle name="Normal 43 8" xfId="8305"/>
    <cellStyle name="Normal 430" xfId="2599"/>
    <cellStyle name="Normal 430 2" xfId="9545"/>
    <cellStyle name="Normal 430 3" xfId="6677"/>
    <cellStyle name="Normal 430 4" xfId="11590"/>
    <cellStyle name="Normal 431" xfId="2736"/>
    <cellStyle name="Normal 431 2" xfId="9565"/>
    <cellStyle name="Normal 431 3" xfId="6678"/>
    <cellStyle name="Normal 431 4" xfId="11406"/>
    <cellStyle name="Normal 432" xfId="2754"/>
    <cellStyle name="Normal 432 2" xfId="9568"/>
    <cellStyle name="Normal 432 3" xfId="6679"/>
    <cellStyle name="Normal 432 4" xfId="10896"/>
    <cellStyle name="Normal 433" xfId="2566"/>
    <cellStyle name="Normal 433 2" xfId="9534"/>
    <cellStyle name="Normal 433 3" xfId="6680"/>
    <cellStyle name="Normal 433 4" xfId="11606"/>
    <cellStyle name="Normal 434" xfId="2878"/>
    <cellStyle name="Normal 434 2" xfId="9584"/>
    <cellStyle name="Normal 434 3" xfId="6681"/>
    <cellStyle name="Normal 434 4" xfId="11899"/>
    <cellStyle name="Normal 435" xfId="2873"/>
    <cellStyle name="Normal 435 2" xfId="9582"/>
    <cellStyle name="Normal 435 3" xfId="6682"/>
    <cellStyle name="Normal 435 4" xfId="11974"/>
    <cellStyle name="Normal 436" xfId="2567"/>
    <cellStyle name="Normal 436 2" xfId="9535"/>
    <cellStyle name="Normal 436 3" xfId="6683"/>
    <cellStyle name="Normal 436 4" xfId="11611"/>
    <cellStyle name="Normal 437" xfId="2823"/>
    <cellStyle name="Normal 437 2" xfId="9576"/>
    <cellStyle name="Normal 437 3" xfId="6684"/>
    <cellStyle name="Normal 437 4" xfId="11703"/>
    <cellStyle name="Normal 438" xfId="2527"/>
    <cellStyle name="Normal 438 2" xfId="9531"/>
    <cellStyle name="Normal 438 3" xfId="6685"/>
    <cellStyle name="Normal 438 4" xfId="11694"/>
    <cellStyle name="Normal 439" xfId="2838"/>
    <cellStyle name="Normal 439 2" xfId="9580"/>
    <cellStyle name="Normal 439 3" xfId="6686"/>
    <cellStyle name="Normal 439 4" xfId="11287"/>
    <cellStyle name="Normal 44" xfId="56"/>
    <cellStyle name="Normal 44 10" xfId="6687"/>
    <cellStyle name="Normal 44 11" xfId="10887"/>
    <cellStyle name="Normal 44 12" xfId="1332"/>
    <cellStyle name="Normal 44 2" xfId="1333"/>
    <cellStyle name="Normal 44 2 2" xfId="8922"/>
    <cellStyle name="Normal 44 2 3" xfId="6688"/>
    <cellStyle name="Normal 44 2 4" xfId="11194"/>
    <cellStyle name="Normal 44 3" xfId="2405"/>
    <cellStyle name="Normal 44 3 2" xfId="9260"/>
    <cellStyle name="Normal 44 3 3" xfId="6689"/>
    <cellStyle name="Normal 44 3 4" xfId="10917"/>
    <cellStyle name="Normal 44 4" xfId="4182"/>
    <cellStyle name="Normal 44 4 2" xfId="9406"/>
    <cellStyle name="Normal 44 4 3" xfId="6690"/>
    <cellStyle name="Normal 44 4 4" xfId="11268"/>
    <cellStyle name="Normal 44 5" xfId="5109"/>
    <cellStyle name="Normal 44 5 2" xfId="10186"/>
    <cellStyle name="Normal 44 5 3" xfId="6691"/>
    <cellStyle name="Normal 44 5 4" xfId="11530"/>
    <cellStyle name="Normal 44 6" xfId="5276"/>
    <cellStyle name="Normal 44 6 2" xfId="10263"/>
    <cellStyle name="Normal 44 6 3" xfId="6692"/>
    <cellStyle name="Normal 44 7" xfId="5395"/>
    <cellStyle name="Normal 44 7 2" xfId="10342"/>
    <cellStyle name="Normal 44 7 3" xfId="6693"/>
    <cellStyle name="Normal 44 8" xfId="6694"/>
    <cellStyle name="Normal 44 8 2" xfId="8685"/>
    <cellStyle name="Normal 44 9" xfId="8306"/>
    <cellStyle name="Normal 440" xfId="2623"/>
    <cellStyle name="Normal 440 2" xfId="9547"/>
    <cellStyle name="Normal 440 3" xfId="6695"/>
    <cellStyle name="Normal 440 4" xfId="10981"/>
    <cellStyle name="Normal 441" xfId="2568"/>
    <cellStyle name="Normal 441 2" xfId="9536"/>
    <cellStyle name="Normal 441 3" xfId="6696"/>
    <cellStyle name="Normal 441 4" xfId="11003"/>
    <cellStyle name="Normal 442" xfId="2874"/>
    <cellStyle name="Normal 442 2" xfId="9583"/>
    <cellStyle name="Normal 442 3" xfId="6697"/>
    <cellStyle name="Normal 442 4" xfId="11412"/>
    <cellStyle name="Normal 443" xfId="2762"/>
    <cellStyle name="Normal 443 2" xfId="9570"/>
    <cellStyle name="Normal 443 3" xfId="6698"/>
    <cellStyle name="Normal 443 4" xfId="10934"/>
    <cellStyle name="Normal 444" xfId="2737"/>
    <cellStyle name="Normal 444 2" xfId="9566"/>
    <cellStyle name="Normal 444 3" xfId="6699"/>
    <cellStyle name="Normal 444 4" xfId="11921"/>
    <cellStyle name="Normal 445" xfId="2595"/>
    <cellStyle name="Normal 445 2" xfId="9544"/>
    <cellStyle name="Normal 445 3" xfId="6700"/>
    <cellStyle name="Normal 445 4" xfId="10961"/>
    <cellStyle name="Normal 446" xfId="2600"/>
    <cellStyle name="Normal 446 2" xfId="9546"/>
    <cellStyle name="Normal 446 3" xfId="6701"/>
    <cellStyle name="Normal 446 4" xfId="6052"/>
    <cellStyle name="Normal 447" xfId="2824"/>
    <cellStyle name="Normal 447 2" xfId="9577"/>
    <cellStyle name="Normal 447 3" xfId="6702"/>
    <cellStyle name="Normal 447 4" xfId="10915"/>
    <cellStyle name="Normal 448" xfId="2570"/>
    <cellStyle name="Normal 448 2" xfId="9538"/>
    <cellStyle name="Normal 448 3" xfId="6703"/>
    <cellStyle name="Normal 448 4" xfId="11031"/>
    <cellStyle name="Normal 449" xfId="2520"/>
    <cellStyle name="Normal 449 2" xfId="9530"/>
    <cellStyle name="Normal 449 3" xfId="6704"/>
    <cellStyle name="Normal 449 4" xfId="11993"/>
    <cellStyle name="Normal 45" xfId="1334"/>
    <cellStyle name="Normal 45 10" xfId="6705"/>
    <cellStyle name="Normal 45 11" xfId="11389"/>
    <cellStyle name="Normal 45 2" xfId="1335"/>
    <cellStyle name="Normal 45 2 2" xfId="8923"/>
    <cellStyle name="Normal 45 2 3" xfId="6706"/>
    <cellStyle name="Normal 45 2 4" xfId="6058"/>
    <cellStyle name="Normal 45 3" xfId="2406"/>
    <cellStyle name="Normal 45 3 2" xfId="9261"/>
    <cellStyle name="Normal 45 3 3" xfId="6707"/>
    <cellStyle name="Normal 45 3 4" xfId="11915"/>
    <cellStyle name="Normal 45 4" xfId="4230"/>
    <cellStyle name="Normal 45 4 2" xfId="9421"/>
    <cellStyle name="Normal 45 4 3" xfId="6708"/>
    <cellStyle name="Normal 45 4 4" xfId="11417"/>
    <cellStyle name="Normal 45 5" xfId="5116"/>
    <cellStyle name="Normal 45 5 2" xfId="10190"/>
    <cellStyle name="Normal 45 5 3" xfId="6709"/>
    <cellStyle name="Normal 45 5 4" xfId="6285"/>
    <cellStyle name="Normal 45 6" xfId="5277"/>
    <cellStyle name="Normal 45 6 2" xfId="10264"/>
    <cellStyle name="Normal 45 6 3" xfId="6710"/>
    <cellStyle name="Normal 45 7" xfId="5396"/>
    <cellStyle name="Normal 45 7 2" xfId="10343"/>
    <cellStyle name="Normal 45 7 3" xfId="6711"/>
    <cellStyle name="Normal 45 8" xfId="6712"/>
    <cellStyle name="Normal 45 8 2" xfId="8686"/>
    <cellStyle name="Normal 45 9" xfId="8307"/>
    <cellStyle name="Normal 450" xfId="2569"/>
    <cellStyle name="Normal 450 2" xfId="9537"/>
    <cellStyle name="Normal 450 3" xfId="6713"/>
    <cellStyle name="Normal 450 4" xfId="11489"/>
    <cellStyle name="Normal 451" xfId="3087"/>
    <cellStyle name="Normal 451 2" xfId="9684"/>
    <cellStyle name="Normal 451 3" xfId="6714"/>
    <cellStyle name="Normal 451 4" xfId="5737"/>
    <cellStyle name="Normal 452" xfId="3116"/>
    <cellStyle name="Normal 452 2" xfId="9713"/>
    <cellStyle name="Normal 452 3" xfId="6715"/>
    <cellStyle name="Normal 452 4" xfId="6456"/>
    <cellStyle name="Normal 453" xfId="2882"/>
    <cellStyle name="Normal 453 2" xfId="3305"/>
    <cellStyle name="Normal 453 2 2" xfId="9799"/>
    <cellStyle name="Normal 453 3" xfId="9585"/>
    <cellStyle name="Normal 454" xfId="3174"/>
    <cellStyle name="Normal 454 2" xfId="9771"/>
    <cellStyle name="Normal 454 3" xfId="6716"/>
    <cellStyle name="Normal 454 4" xfId="11661"/>
    <cellStyle name="Normal 455" xfId="3365"/>
    <cellStyle name="Normal 455 2" xfId="9823"/>
    <cellStyle name="Normal 455 3" xfId="6717"/>
    <cellStyle name="Normal 455 4" xfId="11491"/>
    <cellStyle name="Normal 456" xfId="3367"/>
    <cellStyle name="Normal 456 2" xfId="9825"/>
    <cellStyle name="Normal 456 3" xfId="6718"/>
    <cellStyle name="Normal 456 4" xfId="11382"/>
    <cellStyle name="Normal 457" xfId="3187"/>
    <cellStyle name="Normal 457 2" xfId="9784"/>
    <cellStyle name="Normal 457 3" xfId="6719"/>
    <cellStyle name="Normal 457 4" xfId="11740"/>
    <cellStyle name="Normal 458" xfId="3182"/>
    <cellStyle name="Normal 458 2" xfId="9779"/>
    <cellStyle name="Normal 458 3" xfId="6720"/>
    <cellStyle name="Normal 458 4" xfId="11597"/>
    <cellStyle name="Normal 459" xfId="3172"/>
    <cellStyle name="Normal 459 2" xfId="9769"/>
    <cellStyle name="Normal 459 3" xfId="6721"/>
    <cellStyle name="Normal 459 4" xfId="11854"/>
    <cellStyle name="Normal 46" xfId="1336"/>
    <cellStyle name="Normal 46 10" xfId="6722"/>
    <cellStyle name="Normal 46 11" xfId="10628"/>
    <cellStyle name="Normal 46 2" xfId="1337"/>
    <cellStyle name="Normal 46 2 2" xfId="8924"/>
    <cellStyle name="Normal 46 2 3" xfId="6723"/>
    <cellStyle name="Normal 46 2 4" xfId="11601"/>
    <cellStyle name="Normal 46 3" xfId="2407"/>
    <cellStyle name="Normal 46 3 2" xfId="9262"/>
    <cellStyle name="Normal 46 3 3" xfId="6724"/>
    <cellStyle name="Normal 46 3 4" xfId="10633"/>
    <cellStyle name="Normal 46 4" xfId="4231"/>
    <cellStyle name="Normal 46 4 2" xfId="9422"/>
    <cellStyle name="Normal 46 4 3" xfId="6725"/>
    <cellStyle name="Normal 46 4 4" xfId="10636"/>
    <cellStyle name="Normal 46 5" xfId="5130"/>
    <cellStyle name="Normal 46 5 2" xfId="10201"/>
    <cellStyle name="Normal 46 5 3" xfId="6726"/>
    <cellStyle name="Normal 46 5 4" xfId="10693"/>
    <cellStyle name="Normal 46 6" xfId="5278"/>
    <cellStyle name="Normal 46 6 2" xfId="10265"/>
    <cellStyle name="Normal 46 6 3" xfId="6727"/>
    <cellStyle name="Normal 46 7" xfId="5397"/>
    <cellStyle name="Normal 46 7 2" xfId="10344"/>
    <cellStyle name="Normal 46 7 3" xfId="6728"/>
    <cellStyle name="Normal 46 8" xfId="6729"/>
    <cellStyle name="Normal 46 8 2" xfId="8687"/>
    <cellStyle name="Normal 46 9" xfId="8308"/>
    <cellStyle name="Normal 460" xfId="3195"/>
    <cellStyle name="Normal 460 2" xfId="9792"/>
    <cellStyle name="Normal 460 3" xfId="6730"/>
    <cellStyle name="Normal 460 4" xfId="5700"/>
    <cellStyle name="Normal 461" xfId="3188"/>
    <cellStyle name="Normal 461 2" xfId="9785"/>
    <cellStyle name="Normal 461 3" xfId="6731"/>
    <cellStyle name="Normal 461 4" xfId="11092"/>
    <cellStyle name="Normal 462" xfId="3366"/>
    <cellStyle name="Normal 462 2" xfId="9824"/>
    <cellStyle name="Normal 462 3" xfId="6732"/>
    <cellStyle name="Normal 462 4" xfId="11622"/>
    <cellStyle name="Normal 463" xfId="3190"/>
    <cellStyle name="Normal 463 2" xfId="9787"/>
    <cellStyle name="Normal 463 3" xfId="6733"/>
    <cellStyle name="Normal 463 4" xfId="11826"/>
    <cellStyle name="Normal 464" xfId="3301"/>
    <cellStyle name="Normal 464 2" xfId="9798"/>
    <cellStyle name="Normal 464 3" xfId="6734"/>
    <cellStyle name="Normal 464 4" xfId="6462"/>
    <cellStyle name="Normal 465" xfId="3191"/>
    <cellStyle name="Normal 465 2" xfId="9788"/>
    <cellStyle name="Normal 465 3" xfId="6735"/>
    <cellStyle name="Normal 465 4" xfId="11090"/>
    <cellStyle name="Normal 466" xfId="3175"/>
    <cellStyle name="Normal 466 2" xfId="9772"/>
    <cellStyle name="Normal 466 3" xfId="6736"/>
    <cellStyle name="Normal 466 4" xfId="10671"/>
    <cellStyle name="Normal 467" xfId="3197"/>
    <cellStyle name="Normal 467 2" xfId="9794"/>
    <cellStyle name="Normal 467 3" xfId="6737"/>
    <cellStyle name="Normal 467 4" xfId="5692"/>
    <cellStyle name="Normal 468" xfId="3171"/>
    <cellStyle name="Normal 468 2" xfId="9768"/>
    <cellStyle name="Normal 468 3" xfId="6738"/>
    <cellStyle name="Normal 468 4" xfId="11643"/>
    <cellStyle name="Normal 469" xfId="3179"/>
    <cellStyle name="Normal 469 2" xfId="9776"/>
    <cellStyle name="Normal 469 3" xfId="6739"/>
    <cellStyle name="Normal 469 4" xfId="12011"/>
    <cellStyle name="Normal 47" xfId="1338"/>
    <cellStyle name="Normal 47 10" xfId="6740"/>
    <cellStyle name="Normal 47 11" xfId="10709"/>
    <cellStyle name="Normal 47 2" xfId="1339"/>
    <cellStyle name="Normal 47 2 2" xfId="8925"/>
    <cellStyle name="Normal 47 2 3" xfId="6741"/>
    <cellStyle name="Normal 47 2 4" xfId="11231"/>
    <cellStyle name="Normal 47 3" xfId="2408"/>
    <cellStyle name="Normal 47 3 2" xfId="9263"/>
    <cellStyle name="Normal 47 3 3" xfId="6742"/>
    <cellStyle name="Normal 47 3 4" xfId="11901"/>
    <cellStyle name="Normal 47 4" xfId="4227"/>
    <cellStyle name="Normal 47 4 2" xfId="9418"/>
    <cellStyle name="Normal 47 4 3" xfId="6743"/>
    <cellStyle name="Normal 47 4 4" xfId="10946"/>
    <cellStyle name="Normal 47 5" xfId="5134"/>
    <cellStyle name="Normal 47 5 2" xfId="10203"/>
    <cellStyle name="Normal 47 5 3" xfId="6744"/>
    <cellStyle name="Normal 47 5 4" xfId="11802"/>
    <cellStyle name="Normal 47 6" xfId="5279"/>
    <cellStyle name="Normal 47 6 2" xfId="10266"/>
    <cellStyle name="Normal 47 6 3" xfId="6745"/>
    <cellStyle name="Normal 47 7" xfId="5398"/>
    <cellStyle name="Normal 47 7 2" xfId="10345"/>
    <cellStyle name="Normal 47 7 3" xfId="6746"/>
    <cellStyle name="Normal 47 8" xfId="6747"/>
    <cellStyle name="Normal 47 8 2" xfId="8688"/>
    <cellStyle name="Normal 47 9" xfId="8309"/>
    <cellStyle name="Normal 470" xfId="3084"/>
    <cellStyle name="Normal 470 2" xfId="9681"/>
    <cellStyle name="Normal 471" xfId="4769"/>
    <cellStyle name="Normal 471 2" xfId="9907"/>
    <cellStyle name="Normal 471 3" xfId="6748"/>
    <cellStyle name="Normal 471 4" xfId="12017"/>
    <cellStyle name="Normal 472" xfId="4770"/>
    <cellStyle name="Normal 472 2" xfId="9908"/>
    <cellStyle name="Normal 472 3" xfId="6749"/>
    <cellStyle name="Normal 472 4" xfId="10908"/>
    <cellStyle name="Normal 473" xfId="4771"/>
    <cellStyle name="Normal 473 2" xfId="9909"/>
    <cellStyle name="Normal 473 3" xfId="6750"/>
    <cellStyle name="Normal 473 4" xfId="5758"/>
    <cellStyle name="Normal 474" xfId="4772"/>
    <cellStyle name="Normal 474 2" xfId="9910"/>
    <cellStyle name="Normal 474 3" xfId="6751"/>
    <cellStyle name="Normal 474 4" xfId="5808"/>
    <cellStyle name="Normal 475" xfId="4796"/>
    <cellStyle name="Normal 475 2" xfId="9934"/>
    <cellStyle name="Normal 475 3" xfId="6752"/>
    <cellStyle name="Normal 475 4" xfId="11588"/>
    <cellStyle name="Normal 476" xfId="4820"/>
    <cellStyle name="Normal 476 2" xfId="9958"/>
    <cellStyle name="Normal 476 3" xfId="6753"/>
    <cellStyle name="Normal 476 4" xfId="11550"/>
    <cellStyle name="Normal 477" xfId="4797"/>
    <cellStyle name="Normal 477 2" xfId="9935"/>
    <cellStyle name="Normal 477 3" xfId="6754"/>
    <cellStyle name="Normal 477 4" xfId="11796"/>
    <cellStyle name="Normal 478" xfId="4824"/>
    <cellStyle name="Normal 478 2" xfId="9962"/>
    <cellStyle name="Normal 478 3" xfId="6755"/>
    <cellStyle name="Normal 478 4" xfId="11995"/>
    <cellStyle name="Normal 479" xfId="4827"/>
    <cellStyle name="Normal 479 2" xfId="9965"/>
    <cellStyle name="Normal 479 3" xfId="6756"/>
    <cellStyle name="Normal 479 4" xfId="11741"/>
    <cellStyle name="Normal 48" xfId="1340"/>
    <cellStyle name="Normal 48 10" xfId="11088"/>
    <cellStyle name="Normal 48 2" xfId="1341"/>
    <cellStyle name="Normal 48 2 2" xfId="8390"/>
    <cellStyle name="Normal 48 2 3" xfId="6758"/>
    <cellStyle name="Normal 48 2 4" xfId="11204"/>
    <cellStyle name="Normal 48 3" xfId="2409"/>
    <cellStyle name="Normal 48 3 2" xfId="9264"/>
    <cellStyle name="Normal 48 3 3" xfId="6759"/>
    <cellStyle name="Normal 48 3 4" xfId="11283"/>
    <cellStyle name="Normal 48 4" xfId="5117"/>
    <cellStyle name="Normal 48 4 2" xfId="10191"/>
    <cellStyle name="Normal 48 4 3" xfId="6760"/>
    <cellStyle name="Normal 48 4 4" xfId="5751"/>
    <cellStyle name="Normal 48 5" xfId="5280"/>
    <cellStyle name="Normal 48 5 2" xfId="10267"/>
    <cellStyle name="Normal 48 5 3" xfId="6761"/>
    <cellStyle name="Normal 48 6" xfId="5399"/>
    <cellStyle name="Normal 48 6 2" xfId="10346"/>
    <cellStyle name="Normal 48 6 3" xfId="6762"/>
    <cellStyle name="Normal 48 7" xfId="6763"/>
    <cellStyle name="Normal 48 7 2" xfId="8689"/>
    <cellStyle name="Normal 48 8" xfId="8310"/>
    <cellStyle name="Normal 48 9" xfId="6757"/>
    <cellStyle name="Normal 480" xfId="4821"/>
    <cellStyle name="Normal 480 2" xfId="9959"/>
    <cellStyle name="Normal 480 3" xfId="6764"/>
    <cellStyle name="Normal 480 4" xfId="10681"/>
    <cellStyle name="Normal 481" xfId="4825"/>
    <cellStyle name="Normal 481 2" xfId="9963"/>
    <cellStyle name="Normal 481 3" xfId="6765"/>
    <cellStyle name="Normal 481 4" xfId="11284"/>
    <cellStyle name="Normal 482" xfId="4822"/>
    <cellStyle name="Normal 482 2" xfId="9960"/>
    <cellStyle name="Normal 482 3" xfId="6766"/>
    <cellStyle name="Normal 482 4" xfId="11473"/>
    <cellStyle name="Normal 483" xfId="4914"/>
    <cellStyle name="Normal 483 2" xfId="10051"/>
    <cellStyle name="Normal 483 3" xfId="6767"/>
    <cellStyle name="Normal 483 4" xfId="10757"/>
    <cellStyle name="Normal 484" xfId="4667"/>
    <cellStyle name="Normal 484 2" xfId="9902"/>
    <cellStyle name="Normal 485" xfId="5107"/>
    <cellStyle name="Normal 485 2" xfId="10185"/>
    <cellStyle name="Normal 485 3" xfId="6768"/>
    <cellStyle name="Normal 485 4" xfId="11983"/>
    <cellStyle name="Normal 486" xfId="5128"/>
    <cellStyle name="Normal 486 2" xfId="10200"/>
    <cellStyle name="Normal 486 3" xfId="6769"/>
    <cellStyle name="Normal 486 4" xfId="10876"/>
    <cellStyle name="Normal 487" xfId="5197"/>
    <cellStyle name="Normal 487 2" xfId="10238"/>
    <cellStyle name="Normal 487 3" xfId="6770"/>
    <cellStyle name="Normal 487 4" xfId="5746"/>
    <cellStyle name="Normal 488" xfId="5192"/>
    <cellStyle name="Normal 488 2" xfId="10233"/>
    <cellStyle name="Normal 488 3" xfId="6771"/>
    <cellStyle name="Normal 488 4" xfId="11526"/>
    <cellStyle name="Normal 489" xfId="5198"/>
    <cellStyle name="Normal 489 2" xfId="10239"/>
    <cellStyle name="Normal 489 3" xfId="6772"/>
    <cellStyle name="Normal 489 4" xfId="11303"/>
    <cellStyle name="Normal 49" xfId="1342"/>
    <cellStyle name="Normal 49 10" xfId="12018"/>
    <cellStyle name="Normal 49 2" xfId="1343"/>
    <cellStyle name="Normal 49 2 2" xfId="8391"/>
    <cellStyle name="Normal 49 2 3" xfId="6774"/>
    <cellStyle name="Normal 49 2 4" xfId="11838"/>
    <cellStyle name="Normal 49 3" xfId="2410"/>
    <cellStyle name="Normal 49 3 2" xfId="9265"/>
    <cellStyle name="Normal 49 3 3" xfId="6775"/>
    <cellStyle name="Normal 49 3 4" xfId="5828"/>
    <cellStyle name="Normal 49 4" xfId="5164"/>
    <cellStyle name="Normal 49 4 2" xfId="10219"/>
    <cellStyle name="Normal 49 4 3" xfId="6776"/>
    <cellStyle name="Normal 49 4 4" xfId="10643"/>
    <cellStyle name="Normal 49 5" xfId="5281"/>
    <cellStyle name="Normal 49 5 2" xfId="10268"/>
    <cellStyle name="Normal 49 5 3" xfId="6777"/>
    <cellStyle name="Normal 49 6" xfId="5400"/>
    <cellStyle name="Normal 49 6 2" xfId="10347"/>
    <cellStyle name="Normal 49 6 3" xfId="6778"/>
    <cellStyle name="Normal 49 7" xfId="6779"/>
    <cellStyle name="Normal 49 7 2" xfId="8690"/>
    <cellStyle name="Normal 49 8" xfId="8376"/>
    <cellStyle name="Normal 49 9" xfId="6773"/>
    <cellStyle name="Normal 490" xfId="5196"/>
    <cellStyle name="Normal 490 2" xfId="10237"/>
    <cellStyle name="Normal 490 3" xfId="6780"/>
    <cellStyle name="Normal 490 4" xfId="10650"/>
    <cellStyle name="Normal 491" xfId="5194"/>
    <cellStyle name="Normal 491 2" xfId="10235"/>
    <cellStyle name="Normal 491 3" xfId="6781"/>
    <cellStyle name="Normal 491 4" xfId="10871"/>
    <cellStyle name="Normal 492" xfId="5174"/>
    <cellStyle name="Normal 492 2" xfId="5208"/>
    <cellStyle name="Normal 492 2 2" xfId="10241"/>
    <cellStyle name="Normal 492 3" xfId="5205"/>
    <cellStyle name="Normal 492 3 2" xfId="10243"/>
    <cellStyle name="Normal 492 4" xfId="10224"/>
    <cellStyle name="Normal 493" xfId="5250"/>
    <cellStyle name="Normal 493 2" xfId="10253"/>
    <cellStyle name="Normal 493 3" xfId="6782"/>
    <cellStyle name="Normal 494" xfId="5304"/>
    <cellStyle name="Normal 494 2" xfId="10291"/>
    <cellStyle name="Normal 494 3" xfId="6783"/>
    <cellStyle name="Normal 495" xfId="5324"/>
    <cellStyle name="Normal 495 2" xfId="10302"/>
    <cellStyle name="Normal 495 3" xfId="6784"/>
    <cellStyle name="Normal 496" xfId="5238"/>
    <cellStyle name="Normal 496 2" xfId="10247"/>
    <cellStyle name="Normal 496 3" xfId="6785"/>
    <cellStyle name="Normal 497" xfId="5321"/>
    <cellStyle name="Normal 497 2" xfId="10297"/>
    <cellStyle name="Normal 497 3" xfId="6786"/>
    <cellStyle name="Normal 498" xfId="5319"/>
    <cellStyle name="Normal 498 2" xfId="10295"/>
    <cellStyle name="Normal 498 3" xfId="6787"/>
    <cellStyle name="Normal 499" xfId="5323"/>
    <cellStyle name="Normal 499 2" xfId="10300"/>
    <cellStyle name="Normal 499 3" xfId="6788"/>
    <cellStyle name="Normal 5" xfId="85"/>
    <cellStyle name="Normal 5 2" xfId="1344"/>
    <cellStyle name="Normal 5 2 2" xfId="1345"/>
    <cellStyle name="Normal 5 2 2 2" xfId="1996"/>
    <cellStyle name="Normal 5 2 2 2 2" xfId="8691"/>
    <cellStyle name="Normal 5 2 2 2 3" xfId="6791"/>
    <cellStyle name="Normal 5 2 2 2 4" xfId="5783"/>
    <cellStyle name="Normal 5 2 2 3" xfId="4504"/>
    <cellStyle name="Normal 5 2 2 3 2" xfId="9463"/>
    <cellStyle name="Normal 5 2 2 3 3" xfId="6792"/>
    <cellStyle name="Normal 5 2 2 3 4" xfId="6441"/>
    <cellStyle name="Normal 5 2 2 4" xfId="8311"/>
    <cellStyle name="Normal 5 2 2 5" xfId="6790"/>
    <cellStyle name="Normal 5 2 2 6" xfId="11748"/>
    <cellStyle name="Normal 5 2 3" xfId="1689"/>
    <cellStyle name="Normal 5 2 3 2" xfId="4017"/>
    <cellStyle name="Normal 5 2 3 2 2" xfId="4582"/>
    <cellStyle name="Normal 5 2 3 2 2 2" xfId="9527"/>
    <cellStyle name="Normal 5 2 3 2 2 3" xfId="6795"/>
    <cellStyle name="Normal 5 2 3 2 2 4" xfId="11868"/>
    <cellStyle name="Normal 5 2 3 2 3" xfId="4346"/>
    <cellStyle name="Normal 5 2 3 2 3 2" xfId="9459"/>
    <cellStyle name="Normal 5 2 3 2 3 3" xfId="6796"/>
    <cellStyle name="Normal 5 2 3 2 3 4" xfId="12015"/>
    <cellStyle name="Normal 5 2 3 2 4" xfId="9180"/>
    <cellStyle name="Normal 5 2 3 2 5" xfId="6794"/>
    <cellStyle name="Normal 5 2 3 2 6" xfId="6224"/>
    <cellStyle name="Normal 5 2 3 3" xfId="9030"/>
    <cellStyle name="Normal 5 2 3 4" xfId="6793"/>
    <cellStyle name="Normal 5 2 3 5" xfId="6383"/>
    <cellStyle name="Normal 5 2 4" xfId="2755"/>
    <cellStyle name="Normal 5 2 4 2" xfId="4604"/>
    <cellStyle name="Normal 5 2 4 2 2" xfId="9569"/>
    <cellStyle name="Normal 5 2 4 2 3" xfId="6798"/>
    <cellStyle name="Normal 5 2 4 2 4" xfId="11708"/>
    <cellStyle name="Normal 5 2 4 3" xfId="3900"/>
    <cellStyle name="Normal 5 2 4 3 2" xfId="9869"/>
    <cellStyle name="Normal 5 2 4 3 3" xfId="6799"/>
    <cellStyle name="Normal 5 2 4 3 4" xfId="5728"/>
    <cellStyle name="Normal 5 2 4 4" xfId="5070"/>
    <cellStyle name="Normal 5 2 4 4 2" xfId="10168"/>
    <cellStyle name="Normal 5 2 4 4 3" xfId="6800"/>
    <cellStyle name="Normal 5 2 4 4 4" xfId="11290"/>
    <cellStyle name="Normal 5 2 4 5" xfId="9137"/>
    <cellStyle name="Normal 5 2 4 6" xfId="6797"/>
    <cellStyle name="Normal 5 2 4 7" xfId="11024"/>
    <cellStyle name="Normal 5 2 5" xfId="8418"/>
    <cellStyle name="Normal 5 2 6" xfId="8081"/>
    <cellStyle name="Normal 5 2 7" xfId="6789"/>
    <cellStyle name="Normal 5 2 8" xfId="11265"/>
    <cellStyle name="Normal 5 3" xfId="1346"/>
    <cellStyle name="Normal 5 3 2" xfId="1347"/>
    <cellStyle name="Normal 5 3 2 2" xfId="1997"/>
    <cellStyle name="Normal 5 3 2 2 2" xfId="9058"/>
    <cellStyle name="Normal 5 3 2 2 3" xfId="6803"/>
    <cellStyle name="Normal 5 3 2 2 4" xfId="10625"/>
    <cellStyle name="Normal 5 3 2 3" xfId="3772"/>
    <cellStyle name="Normal 5 3 2 3 2" xfId="8926"/>
    <cellStyle name="Normal 5 3 2 3 3" xfId="6804"/>
    <cellStyle name="Normal 5 3 2 3 4" xfId="11671"/>
    <cellStyle name="Normal 5 3 2 4" xfId="8692"/>
    <cellStyle name="Normal 5 3 2 5" xfId="8312"/>
    <cellStyle name="Normal 5 3 2 6" xfId="6802"/>
    <cellStyle name="Normal 5 3 2 7" xfId="11021"/>
    <cellStyle name="Normal 5 3 3" xfId="4053"/>
    <cellStyle name="Normal 5 3 3 2" xfId="9194"/>
    <cellStyle name="Normal 5 3 3 3" xfId="6805"/>
    <cellStyle name="Normal 5 3 3 4" xfId="6165"/>
    <cellStyle name="Normal 5 3 4" xfId="3927"/>
    <cellStyle name="Normal 5 3 4 2" xfId="9154"/>
    <cellStyle name="Normal 5 3 4 3" xfId="6806"/>
    <cellStyle name="Normal 5 3 4 4" xfId="11944"/>
    <cellStyle name="Normal 5 3 5" xfId="8082"/>
    <cellStyle name="Normal 5 3 6" xfId="6801"/>
    <cellStyle name="Normal 5 3 7" xfId="11191"/>
    <cellStyle name="Normal 5 4" xfId="1348"/>
    <cellStyle name="Normal 5 4 2" xfId="2094"/>
    <cellStyle name="Normal 5 4 2 2" xfId="8799"/>
    <cellStyle name="Normal 5 4 2 3" xfId="6808"/>
    <cellStyle name="Normal 5 4 2 4" xfId="11743"/>
    <cellStyle name="Normal 5 4 3" xfId="1708"/>
    <cellStyle name="Normal 5 4 3 2" xfId="9039"/>
    <cellStyle name="Normal 5 4 3 3" xfId="6809"/>
    <cellStyle name="Normal 5 4 3 4" xfId="10790"/>
    <cellStyle name="Normal 5 4 4" xfId="4281"/>
    <cellStyle name="Normal 5 4 4 2" xfId="9430"/>
    <cellStyle name="Normal 5 4 4 3" xfId="6810"/>
    <cellStyle name="Normal 5 4 4 4" xfId="11459"/>
    <cellStyle name="Normal 5 4 5" xfId="4217"/>
    <cellStyle name="Normal 5 4 5 2" xfId="9408"/>
    <cellStyle name="Normal 5 4 5 3" xfId="6811"/>
    <cellStyle name="Normal 5 4 5 4" xfId="11370"/>
    <cellStyle name="Normal 5 4 6" xfId="8433"/>
    <cellStyle name="Normal 5 4 7" xfId="8083"/>
    <cellStyle name="Normal 5 4 8" xfId="6807"/>
    <cellStyle name="Normal 5 4 9" xfId="10685"/>
    <cellStyle name="Normal 5 5" xfId="1349"/>
    <cellStyle name="Normal 5 5 2" xfId="1998"/>
    <cellStyle name="Normal 5 5 2 2" xfId="3580"/>
    <cellStyle name="Normal 5 5 2 2 2" xfId="4341"/>
    <cellStyle name="Normal 5 5 2 2 2 2" xfId="9457"/>
    <cellStyle name="Normal 5 5 2 2 3" xfId="4552"/>
    <cellStyle name="Normal 5 5 2 2 3 2" xfId="9504"/>
    <cellStyle name="Normal 5 5 2 2 3 3" xfId="6812"/>
    <cellStyle name="Normal 5 5 2 2 3 4" xfId="10910"/>
    <cellStyle name="Normal 5 5 2 3" xfId="8693"/>
    <cellStyle name="Normal 5 6" xfId="1350"/>
    <cellStyle name="Normal 5 6 2" xfId="3501"/>
    <cellStyle name="Normal 5 6 2 2" xfId="4306"/>
    <cellStyle name="Normal 5 6 2 2 2" xfId="9450"/>
    <cellStyle name="Normal 5 6 2 2 3" xfId="6815"/>
    <cellStyle name="Normal 5 6 2 2 4" xfId="10806"/>
    <cellStyle name="Normal 5 6 2 3" xfId="4503"/>
    <cellStyle name="Normal 5 6 2 3 2" xfId="9462"/>
    <cellStyle name="Normal 5 6 2 3 3" xfId="6816"/>
    <cellStyle name="Normal 5 6 2 3 4" xfId="11830"/>
    <cellStyle name="Normal 5 6 2 4" xfId="8846"/>
    <cellStyle name="Normal 5 6 2 5" xfId="6814"/>
    <cellStyle name="Normal 5 6 2 6" xfId="10635"/>
    <cellStyle name="Normal 5 6 3" xfId="8357"/>
    <cellStyle name="Normal 5 6 4" xfId="6813"/>
    <cellStyle name="Normal 5 6 5" xfId="11199"/>
    <cellStyle name="Normal 5 7" xfId="2738"/>
    <cellStyle name="Normal 5 7 2" xfId="4602"/>
    <cellStyle name="Normal 5 7 2 2" xfId="9567"/>
    <cellStyle name="Normal 5 7 3" xfId="3452"/>
    <cellStyle name="Normal 5 7 3 2" xfId="9839"/>
    <cellStyle name="Normal 5 7 3 3" xfId="6817"/>
    <cellStyle name="Normal 5 7 3 4" xfId="11686"/>
    <cellStyle name="Normal 5 7 4" xfId="5040"/>
    <cellStyle name="Normal 5 7 4 2" xfId="10160"/>
    <cellStyle name="Normal 5 7 5" xfId="8832"/>
    <cellStyle name="Normal 5 8" xfId="3571"/>
    <cellStyle name="Normal 5 8 2" xfId="8874"/>
    <cellStyle name="Normal 5_Hoja1" xfId="3950"/>
    <cellStyle name="Normal 50" xfId="1351"/>
    <cellStyle name="Normal 50 10" xfId="11064"/>
    <cellStyle name="Normal 50 2" xfId="1352"/>
    <cellStyle name="Normal 50 2 2" xfId="8393"/>
    <cellStyle name="Normal 50 2 3" xfId="6819"/>
    <cellStyle name="Normal 50 2 4" xfId="11582"/>
    <cellStyle name="Normal 50 3" xfId="2411"/>
    <cellStyle name="Normal 50 3 2" xfId="9266"/>
    <cellStyle name="Normal 50 3 3" xfId="6820"/>
    <cellStyle name="Normal 50 3 4" xfId="11918"/>
    <cellStyle name="Normal 50 4" xfId="5186"/>
    <cellStyle name="Normal 50 4 2" xfId="10231"/>
    <cellStyle name="Normal 50 4 3" xfId="6821"/>
    <cellStyle name="Normal 50 4 4" xfId="11712"/>
    <cellStyle name="Normal 50 5" xfId="5282"/>
    <cellStyle name="Normal 50 5 2" xfId="10269"/>
    <cellStyle name="Normal 50 5 3" xfId="6822"/>
    <cellStyle name="Normal 50 6" xfId="5401"/>
    <cellStyle name="Normal 50 6 2" xfId="10348"/>
    <cellStyle name="Normal 50 6 3" xfId="6823"/>
    <cellStyle name="Normal 50 7" xfId="6824"/>
    <cellStyle name="Normal 50 7 2" xfId="8694"/>
    <cellStyle name="Normal 50 8" xfId="8379"/>
    <cellStyle name="Normal 50 9" xfId="6818"/>
    <cellStyle name="Normal 500" xfId="5320"/>
    <cellStyle name="Normal 500 2" xfId="10296"/>
    <cellStyle name="Normal 500 3" xfId="6825"/>
    <cellStyle name="Normal 501" xfId="5230"/>
    <cellStyle name="Normal 501 2" xfId="10244"/>
    <cellStyle name="Normal 502" xfId="5374"/>
    <cellStyle name="Normal 502 2" xfId="10332"/>
    <cellStyle name="Normal 502 3" xfId="6826"/>
    <cellStyle name="Normal 503" xfId="5423"/>
    <cellStyle name="Normal 503 2" xfId="10371"/>
    <cellStyle name="Normal 503 3" xfId="6827"/>
    <cellStyle name="Normal 504" xfId="5474"/>
    <cellStyle name="Normal 504 2" xfId="10418"/>
    <cellStyle name="Normal 504 3" xfId="6828"/>
    <cellStyle name="Normal 505" xfId="5473"/>
    <cellStyle name="Normal 505 2" xfId="10417"/>
    <cellStyle name="Normal 505 3" xfId="6829"/>
    <cellStyle name="Normal 506" xfId="5469"/>
    <cellStyle name="Normal 506 2" xfId="10413"/>
    <cellStyle name="Normal 506 3" xfId="6830"/>
    <cellStyle name="Normal 507" xfId="5472"/>
    <cellStyle name="Normal 507 2" xfId="10416"/>
    <cellStyle name="Normal 507 3" xfId="6831"/>
    <cellStyle name="Normal 508" xfId="5471"/>
    <cellStyle name="Normal 508 2" xfId="10415"/>
    <cellStyle name="Normal 508 3" xfId="6832"/>
    <cellStyle name="Normal 509" xfId="5470"/>
    <cellStyle name="Normal 509 2" xfId="10414"/>
    <cellStyle name="Normal 509 3" xfId="6833"/>
    <cellStyle name="Normal 51" xfId="1353"/>
    <cellStyle name="Normal 51 10" xfId="6834"/>
    <cellStyle name="Normal 51 11" xfId="11848"/>
    <cellStyle name="Normal 51 2" xfId="1354"/>
    <cellStyle name="Normal 51 2 2" xfId="2000"/>
    <cellStyle name="Normal 51 2 2 2" xfId="9060"/>
    <cellStyle name="Normal 51 2 2 3" xfId="6836"/>
    <cellStyle name="Normal 51 2 2 4" xfId="11520"/>
    <cellStyle name="Normal 51 2 3" xfId="3773"/>
    <cellStyle name="Normal 51 2 3 2" xfId="8928"/>
    <cellStyle name="Normal 51 2 3 3" xfId="6837"/>
    <cellStyle name="Normal 51 2 3 4" xfId="11222"/>
    <cellStyle name="Normal 51 2 4" xfId="8696"/>
    <cellStyle name="Normal 51 2 5" xfId="8392"/>
    <cellStyle name="Normal 51 2 6" xfId="6835"/>
    <cellStyle name="Normal 51 2 7" xfId="10788"/>
    <cellStyle name="Normal 51 3" xfId="1999"/>
    <cellStyle name="Normal 51 3 2" xfId="9059"/>
    <cellStyle name="Normal 51 3 3" xfId="6838"/>
    <cellStyle name="Normal 51 3 4" xfId="11945"/>
    <cellStyle name="Normal 51 4" xfId="2412"/>
    <cellStyle name="Normal 51 4 2" xfId="8927"/>
    <cellStyle name="Normal 51 4 3" xfId="6839"/>
    <cellStyle name="Normal 51 4 4" xfId="10779"/>
    <cellStyle name="Normal 51 5" xfId="5125"/>
    <cellStyle name="Normal 51 5 2" xfId="10197"/>
    <cellStyle name="Normal 51 5 3" xfId="6840"/>
    <cellStyle name="Normal 51 5 4" xfId="10894"/>
    <cellStyle name="Normal 51 6" xfId="5283"/>
    <cellStyle name="Normal 51 6 2" xfId="10270"/>
    <cellStyle name="Normal 51 6 3" xfId="6841"/>
    <cellStyle name="Normal 51 7" xfId="5402"/>
    <cellStyle name="Normal 51 7 2" xfId="10349"/>
    <cellStyle name="Normal 51 7 3" xfId="6842"/>
    <cellStyle name="Normal 51 8" xfId="6843"/>
    <cellStyle name="Normal 51 8 2" xfId="8695"/>
    <cellStyle name="Normal 51 9" xfId="8378"/>
    <cellStyle name="Normal 510" xfId="5466"/>
    <cellStyle name="Normal 510 2" xfId="10409"/>
    <cellStyle name="Normal 510 3" xfId="6844"/>
    <cellStyle name="Normal 511" xfId="5328"/>
    <cellStyle name="Normal 511 2" xfId="5336"/>
    <cellStyle name="Normal 511 2 2" xfId="10312"/>
    <cellStyle name="Normal 511 3" xfId="10303"/>
    <cellStyle name="Normal 512" xfId="5502"/>
    <cellStyle name="Normal 512 2" xfId="10446"/>
    <cellStyle name="Normal 512 3" xfId="6845"/>
    <cellStyle name="Normal 513" xfId="5514"/>
    <cellStyle name="Normal 513 2" xfId="10458"/>
    <cellStyle name="Normal 513 3" xfId="6846"/>
    <cellStyle name="Normal 514" xfId="5460"/>
    <cellStyle name="Normal 514 2" xfId="10401"/>
    <cellStyle name="Normal 514 3" xfId="6847"/>
    <cellStyle name="Normal 515" xfId="5528"/>
    <cellStyle name="Normal 515 2" xfId="10472"/>
    <cellStyle name="Normal 515 3" xfId="6848"/>
    <cellStyle name="Normal 516" xfId="5530"/>
    <cellStyle name="Normal 516 2" xfId="10474"/>
    <cellStyle name="Normal 516 3" xfId="6849"/>
    <cellStyle name="Normal 517" xfId="5615"/>
    <cellStyle name="Normal 517 2" xfId="10559"/>
    <cellStyle name="Normal 517 3" xfId="6850"/>
    <cellStyle name="Normal 518" xfId="5556"/>
    <cellStyle name="Normal 518 2" xfId="10500"/>
    <cellStyle name="Normal 518 3" xfId="6851"/>
    <cellStyle name="Normal 519" xfId="5486"/>
    <cellStyle name="Normal 519 2" xfId="10431"/>
    <cellStyle name="Normal 519 3" xfId="6852"/>
    <cellStyle name="Normal 52" xfId="1355"/>
    <cellStyle name="Normal 52 10" xfId="6853"/>
    <cellStyle name="Normal 52 11" xfId="10642"/>
    <cellStyle name="Normal 52 2" xfId="2002"/>
    <cellStyle name="Normal 52 2 2" xfId="8697"/>
    <cellStyle name="Normal 52 2 3" xfId="6854"/>
    <cellStyle name="Normal 52 2 4" xfId="5757"/>
    <cellStyle name="Normal 52 3" xfId="2001"/>
    <cellStyle name="Normal 52 3 2" xfId="9061"/>
    <cellStyle name="Normal 52 3 3" xfId="6855"/>
    <cellStyle name="Normal 52 3 4" xfId="11183"/>
    <cellStyle name="Normal 52 4" xfId="2413"/>
    <cellStyle name="Normal 52 4 2" xfId="8929"/>
    <cellStyle name="Normal 52 4 3" xfId="6856"/>
    <cellStyle name="Normal 52 4 4" xfId="11602"/>
    <cellStyle name="Normal 52 5" xfId="5154"/>
    <cellStyle name="Normal 52 5 2" xfId="10215"/>
    <cellStyle name="Normal 52 5 3" xfId="6857"/>
    <cellStyle name="Normal 52 5 4" xfId="11483"/>
    <cellStyle name="Normal 52 6" xfId="5284"/>
    <cellStyle name="Normal 52 6 2" xfId="10271"/>
    <cellStyle name="Normal 52 6 3" xfId="6858"/>
    <cellStyle name="Normal 52 7" xfId="5403"/>
    <cellStyle name="Normal 52 7 2" xfId="10350"/>
    <cellStyle name="Normal 52 7 3" xfId="6859"/>
    <cellStyle name="Normal 52 8" xfId="6860"/>
    <cellStyle name="Normal 52 9" xfId="8380"/>
    <cellStyle name="Normal 520" xfId="5569"/>
    <cellStyle name="Normal 520 2" xfId="10513"/>
    <cellStyle name="Normal 520 3" xfId="6861"/>
    <cellStyle name="Normal 521" xfId="5633"/>
    <cellStyle name="Normal 521 2" xfId="10577"/>
    <cellStyle name="Normal 521 3" xfId="6862"/>
    <cellStyle name="Normal 522" xfId="5485"/>
    <cellStyle name="Normal 522 2" xfId="10430"/>
    <cellStyle name="Normal 522 3" xfId="6863"/>
    <cellStyle name="Normal 523" xfId="5619"/>
    <cellStyle name="Normal 523 2" xfId="10563"/>
    <cellStyle name="Normal 523 3" xfId="6864"/>
    <cellStyle name="Normal 524" xfId="5643"/>
    <cellStyle name="Normal 524 2" xfId="10587"/>
    <cellStyle name="Normal 524 3" xfId="6865"/>
    <cellStyle name="Normal 525" xfId="5616"/>
    <cellStyle name="Normal 525 2" xfId="10560"/>
    <cellStyle name="Normal 525 3" xfId="6866"/>
    <cellStyle name="Normal 526" xfId="5583"/>
    <cellStyle name="Normal 526 2" xfId="10527"/>
    <cellStyle name="Normal 526 3" xfId="6867"/>
    <cellStyle name="Normal 527" xfId="5463"/>
    <cellStyle name="Normal 527 2" xfId="10405"/>
    <cellStyle name="Normal 527 3" xfId="6868"/>
    <cellStyle name="Normal 528" xfId="5625"/>
    <cellStyle name="Normal 528 2" xfId="10569"/>
    <cellStyle name="Normal 528 3" xfId="6869"/>
    <cellStyle name="Normal 529" xfId="5506"/>
    <cellStyle name="Normal 529 2" xfId="10450"/>
    <cellStyle name="Normal 529 3" xfId="6870"/>
    <cellStyle name="Normal 53" xfId="1356"/>
    <cellStyle name="Normal 53 10" xfId="6871"/>
    <cellStyle name="Normal 53 11" xfId="11484"/>
    <cellStyle name="Normal 53 2" xfId="1690"/>
    <cellStyle name="Normal 53 2 2" xfId="2004"/>
    <cellStyle name="Normal 53 2 2 2" xfId="8698"/>
    <cellStyle name="Normal 53 2 2 3" xfId="6873"/>
    <cellStyle name="Normal 53 2 2 4" xfId="5735"/>
    <cellStyle name="Normal 53 2 3" xfId="8419"/>
    <cellStyle name="Normal 53 2 4" xfId="6872"/>
    <cellStyle name="Normal 53 2 5" xfId="6051"/>
    <cellStyle name="Normal 53 3" xfId="2003"/>
    <cellStyle name="Normal 53 3 2" xfId="9062"/>
    <cellStyle name="Normal 53 3 3" xfId="6874"/>
    <cellStyle name="Normal 53 3 4" xfId="6437"/>
    <cellStyle name="Normal 53 4" xfId="2414"/>
    <cellStyle name="Normal 53 4 2" xfId="8930"/>
    <cellStyle name="Normal 53 4 3" xfId="6875"/>
    <cellStyle name="Normal 53 4 4" xfId="6405"/>
    <cellStyle name="Normal 53 5" xfId="5123"/>
    <cellStyle name="Normal 53 5 2" xfId="10195"/>
    <cellStyle name="Normal 53 5 3" xfId="6876"/>
    <cellStyle name="Normal 53 5 4" xfId="10706"/>
    <cellStyle name="Normal 53 6" xfId="5285"/>
    <cellStyle name="Normal 53 6 2" xfId="10272"/>
    <cellStyle name="Normal 53 6 3" xfId="6877"/>
    <cellStyle name="Normal 53 7" xfId="5404"/>
    <cellStyle name="Normal 53 7 2" xfId="10351"/>
    <cellStyle name="Normal 53 7 3" xfId="6878"/>
    <cellStyle name="Normal 53 8" xfId="6879"/>
    <cellStyle name="Normal 53 9" xfId="8381"/>
    <cellStyle name="Normal 530" xfId="5548"/>
    <cellStyle name="Normal 530 2" xfId="10492"/>
    <cellStyle name="Normal 530 3" xfId="6880"/>
    <cellStyle name="Normal 531" xfId="5623"/>
    <cellStyle name="Normal 531 2" xfId="10567"/>
    <cellStyle name="Normal 531 3" xfId="6881"/>
    <cellStyle name="Normal 532" xfId="5540"/>
    <cellStyle name="Normal 532 2" xfId="10484"/>
    <cellStyle name="Normal 532 3" xfId="6882"/>
    <cellStyle name="Normal 533" xfId="5362"/>
    <cellStyle name="Normal 533 2" xfId="10324"/>
    <cellStyle name="Normal 533 3" xfId="6883"/>
    <cellStyle name="Normal 534" xfId="5553"/>
    <cellStyle name="Normal 534 2" xfId="10497"/>
    <cellStyle name="Normal 534 3" xfId="6884"/>
    <cellStyle name="Normal 535" xfId="5518"/>
    <cellStyle name="Normal 535 2" xfId="10462"/>
    <cellStyle name="Normal 535 3" xfId="6885"/>
    <cellStyle name="Normal 536" xfId="5624"/>
    <cellStyle name="Normal 536 2" xfId="10568"/>
    <cellStyle name="Normal 536 3" xfId="6886"/>
    <cellStyle name="Normal 537" xfId="5531"/>
    <cellStyle name="Normal 537 2" xfId="10475"/>
    <cellStyle name="Normal 537 3" xfId="6887"/>
    <cellStyle name="Normal 538" xfId="5558"/>
    <cellStyle name="Normal 538 2" xfId="10502"/>
    <cellStyle name="Normal 538 3" xfId="6888"/>
    <cellStyle name="Normal 539" xfId="5505"/>
    <cellStyle name="Normal 539 2" xfId="10449"/>
    <cellStyle name="Normal 539 3" xfId="6889"/>
    <cellStyle name="Normal 54" xfId="1357"/>
    <cellStyle name="Normal 54 10" xfId="6890"/>
    <cellStyle name="Normal 54 11" xfId="11840"/>
    <cellStyle name="Normal 54 2" xfId="2006"/>
    <cellStyle name="Normal 54 2 2" xfId="8699"/>
    <cellStyle name="Normal 54 2 3" xfId="6891"/>
    <cellStyle name="Normal 54 2 4" xfId="11407"/>
    <cellStyle name="Normal 54 3" xfId="2005"/>
    <cellStyle name="Normal 54 3 2" xfId="9063"/>
    <cellStyle name="Normal 54 3 3" xfId="6892"/>
    <cellStyle name="Normal 54 3 4" xfId="11759"/>
    <cellStyle name="Normal 54 4" xfId="2415"/>
    <cellStyle name="Normal 54 4 2" xfId="8931"/>
    <cellStyle name="Normal 54 4 3" xfId="6893"/>
    <cellStyle name="Normal 54 4 4" xfId="6396"/>
    <cellStyle name="Normal 54 5" xfId="5135"/>
    <cellStyle name="Normal 54 5 2" xfId="10204"/>
    <cellStyle name="Normal 54 5 3" xfId="6894"/>
    <cellStyle name="Normal 54 5 4" xfId="11810"/>
    <cellStyle name="Normal 54 6" xfId="5286"/>
    <cellStyle name="Normal 54 6 2" xfId="10273"/>
    <cellStyle name="Normal 54 6 3" xfId="6895"/>
    <cellStyle name="Normal 54 7" xfId="5405"/>
    <cellStyle name="Normal 54 7 2" xfId="10352"/>
    <cellStyle name="Normal 54 7 3" xfId="6896"/>
    <cellStyle name="Normal 54 8" xfId="6897"/>
    <cellStyle name="Normal 54 9" xfId="8382"/>
    <cellStyle name="Normal 540" xfId="5604"/>
    <cellStyle name="Normal 540 2" xfId="10548"/>
    <cellStyle name="Normal 540 3" xfId="6898"/>
    <cellStyle name="Normal 541" xfId="5501"/>
    <cellStyle name="Normal 541 2" xfId="10445"/>
    <cellStyle name="Normal 541 3" xfId="6899"/>
    <cellStyle name="Normal 542" xfId="5504"/>
    <cellStyle name="Normal 542 2" xfId="10448"/>
    <cellStyle name="Normal 542 3" xfId="6900"/>
    <cellStyle name="Normal 543" xfId="5350"/>
    <cellStyle name="Normal 543 2" xfId="10322"/>
    <cellStyle name="Normal 543 3" xfId="6901"/>
    <cellStyle name="Normal 544" xfId="5513"/>
    <cellStyle name="Normal 544 2" xfId="10457"/>
    <cellStyle name="Normal 544 3" xfId="6902"/>
    <cellStyle name="Normal 545" xfId="5606"/>
    <cellStyle name="Normal 545 2" xfId="10550"/>
    <cellStyle name="Normal 545 3" xfId="6903"/>
    <cellStyle name="Normal 546" xfId="5484"/>
    <cellStyle name="Normal 546 2" xfId="10429"/>
    <cellStyle name="Normal 546 3" xfId="6904"/>
    <cellStyle name="Normal 547" xfId="5649"/>
    <cellStyle name="Normal 547 2" xfId="10593"/>
    <cellStyle name="Normal 547 3" xfId="6905"/>
    <cellStyle name="Normal 548" xfId="5455"/>
    <cellStyle name="Normal 548 2" xfId="10395"/>
    <cellStyle name="Normal 548 3" xfId="6906"/>
    <cellStyle name="Normal 549" xfId="5607"/>
    <cellStyle name="Normal 549 2" xfId="10551"/>
    <cellStyle name="Normal 549 3" xfId="6907"/>
    <cellStyle name="Normal 55" xfId="1358"/>
    <cellStyle name="Normal 55 10" xfId="6908"/>
    <cellStyle name="Normal 55 11" xfId="6244"/>
    <cellStyle name="Normal 55 2" xfId="2008"/>
    <cellStyle name="Normal 55 2 2" xfId="8700"/>
    <cellStyle name="Normal 55 2 3" xfId="6909"/>
    <cellStyle name="Normal 55 2 4" xfId="12002"/>
    <cellStyle name="Normal 55 3" xfId="2007"/>
    <cellStyle name="Normal 55 3 2" xfId="9064"/>
    <cellStyle name="Normal 55 3 3" xfId="6910"/>
    <cellStyle name="Normal 55 3 4" xfId="11411"/>
    <cellStyle name="Normal 55 4" xfId="2416"/>
    <cellStyle name="Normal 55 4 2" xfId="8932"/>
    <cellStyle name="Normal 55 4 3" xfId="6911"/>
    <cellStyle name="Normal 55 4 4" xfId="11197"/>
    <cellStyle name="Normal 55 5" xfId="5121"/>
    <cellStyle name="Normal 55 5 2" xfId="10194"/>
    <cellStyle name="Normal 55 5 3" xfId="6912"/>
    <cellStyle name="Normal 55 5 4" xfId="5762"/>
    <cellStyle name="Normal 55 6" xfId="5287"/>
    <cellStyle name="Normal 55 6 2" xfId="10274"/>
    <cellStyle name="Normal 55 6 3" xfId="6913"/>
    <cellStyle name="Normal 55 7" xfId="5406"/>
    <cellStyle name="Normal 55 7 2" xfId="10353"/>
    <cellStyle name="Normal 55 7 3" xfId="6914"/>
    <cellStyle name="Normal 55 8" xfId="6915"/>
    <cellStyle name="Normal 55 9" xfId="8383"/>
    <cellStyle name="Normal 550" xfId="5609"/>
    <cellStyle name="Normal 550 2" xfId="10553"/>
    <cellStyle name="Normal 550 3" xfId="6916"/>
    <cellStyle name="Normal 551" xfId="5557"/>
    <cellStyle name="Normal 551 2" xfId="10501"/>
    <cellStyle name="Normal 551 3" xfId="6917"/>
    <cellStyle name="Normal 552" xfId="5381"/>
    <cellStyle name="Normal 552 2" xfId="10335"/>
    <cellStyle name="Normal 552 3" xfId="6918"/>
    <cellStyle name="Normal 553" xfId="5431"/>
    <cellStyle name="Normal 553 2" xfId="10379"/>
    <cellStyle name="Normal 553 3" xfId="6919"/>
    <cellStyle name="Normal 554" xfId="5580"/>
    <cellStyle name="Normal 554 2" xfId="10524"/>
    <cellStyle name="Normal 554 3" xfId="6920"/>
    <cellStyle name="Normal 555" xfId="5496"/>
    <cellStyle name="Normal 555 2" xfId="10441"/>
    <cellStyle name="Normal 555 3" xfId="6921"/>
    <cellStyle name="Normal 556" xfId="5646"/>
    <cellStyle name="Normal 556 2" xfId="10590"/>
    <cellStyle name="Normal 556 3" xfId="6922"/>
    <cellStyle name="Normal 557" xfId="5588"/>
    <cellStyle name="Normal 557 2" xfId="10532"/>
    <cellStyle name="Normal 557 3" xfId="6923"/>
    <cellStyle name="Normal 558" xfId="5339"/>
    <cellStyle name="Normal 558 2" xfId="10315"/>
    <cellStyle name="Normal 558 3" xfId="6924"/>
    <cellStyle name="Normal 559" xfId="5367"/>
    <cellStyle name="Normal 559 2" xfId="10329"/>
    <cellStyle name="Normal 559 3" xfId="6925"/>
    <cellStyle name="Normal 56" xfId="1359"/>
    <cellStyle name="Normal 56 10" xfId="6926"/>
    <cellStyle name="Normal 56 11" xfId="10812"/>
    <cellStyle name="Normal 56 2" xfId="2010"/>
    <cellStyle name="Normal 56 2 2" xfId="8701"/>
    <cellStyle name="Normal 56 2 3" xfId="6927"/>
    <cellStyle name="Normal 56 2 4" xfId="10859"/>
    <cellStyle name="Normal 56 3" xfId="2009"/>
    <cellStyle name="Normal 56 3 2" xfId="9065"/>
    <cellStyle name="Normal 56 3 3" xfId="6928"/>
    <cellStyle name="Normal 56 3 4" xfId="11978"/>
    <cellStyle name="Normal 56 4" xfId="2417"/>
    <cellStyle name="Normal 56 4 2" xfId="8933"/>
    <cellStyle name="Normal 56 4 3" xfId="6929"/>
    <cellStyle name="Normal 56 4 4" xfId="10970"/>
    <cellStyle name="Normal 56 5" xfId="5153"/>
    <cellStyle name="Normal 56 5 2" xfId="10214"/>
    <cellStyle name="Normal 56 5 3" xfId="6930"/>
    <cellStyle name="Normal 56 5 4" xfId="11032"/>
    <cellStyle name="Normal 56 6" xfId="5288"/>
    <cellStyle name="Normal 56 6 2" xfId="10275"/>
    <cellStyle name="Normal 56 6 3" xfId="6931"/>
    <cellStyle name="Normal 56 7" xfId="5407"/>
    <cellStyle name="Normal 56 7 2" xfId="10354"/>
    <cellStyle name="Normal 56 7 3" xfId="6932"/>
    <cellStyle name="Normal 56 8" xfId="6933"/>
    <cellStyle name="Normal 56 9" xfId="8384"/>
    <cellStyle name="Normal 560" xfId="5574"/>
    <cellStyle name="Normal 560 2" xfId="10518"/>
    <cellStyle name="Normal 560 3" xfId="6934"/>
    <cellStyle name="Normal 561" xfId="5570"/>
    <cellStyle name="Normal 561 2" xfId="10514"/>
    <cellStyle name="Normal 561 3" xfId="6935"/>
    <cellStyle name="Normal 562" xfId="5448"/>
    <cellStyle name="Normal 562 2" xfId="10389"/>
    <cellStyle name="Normal 562 3" xfId="6936"/>
    <cellStyle name="Normal 563" xfId="5596"/>
    <cellStyle name="Normal 563 2" xfId="10540"/>
    <cellStyle name="Normal 563 3" xfId="6937"/>
    <cellStyle name="Normal 564" xfId="5479"/>
    <cellStyle name="Normal 564 2" xfId="10424"/>
    <cellStyle name="Normal 564 3" xfId="6938"/>
    <cellStyle name="Normal 565" xfId="5444"/>
    <cellStyle name="Normal 565 2" xfId="10385"/>
    <cellStyle name="Normal 565 3" xfId="6939"/>
    <cellStyle name="Normal 566" xfId="5510"/>
    <cellStyle name="Normal 566 2" xfId="10454"/>
    <cellStyle name="Normal 566 3" xfId="6940"/>
    <cellStyle name="Normal 567" xfId="5493"/>
    <cellStyle name="Normal 567 2" xfId="10438"/>
    <cellStyle name="Normal 567 3" xfId="6941"/>
    <cellStyle name="Normal 568" xfId="5551"/>
    <cellStyle name="Normal 568 2" xfId="10495"/>
    <cellStyle name="Normal 568 3" xfId="6942"/>
    <cellStyle name="Normal 569" xfId="5495"/>
    <cellStyle name="Normal 569 2" xfId="10440"/>
    <cellStyle name="Normal 569 3" xfId="6943"/>
    <cellStyle name="Normal 57" xfId="57"/>
    <cellStyle name="Normal 57 10" xfId="6944"/>
    <cellStyle name="Normal 57 11" xfId="11270"/>
    <cellStyle name="Normal 57 12" xfId="1360"/>
    <cellStyle name="Normal 57 2" xfId="2012"/>
    <cellStyle name="Normal 57 2 2" xfId="8702"/>
    <cellStyle name="Normal 57 2 3" xfId="6945"/>
    <cellStyle name="Normal 57 2 4" xfId="11595"/>
    <cellStyle name="Normal 57 3" xfId="2011"/>
    <cellStyle name="Normal 57 3 2" xfId="9066"/>
    <cellStyle name="Normal 57 3 3" xfId="6946"/>
    <cellStyle name="Normal 57 3 4" xfId="11847"/>
    <cellStyle name="Normal 57 4" xfId="2418"/>
    <cellStyle name="Normal 57 4 2" xfId="8934"/>
    <cellStyle name="Normal 57 4 3" xfId="6947"/>
    <cellStyle name="Normal 57 4 4" xfId="11939"/>
    <cellStyle name="Normal 57 5" xfId="5105"/>
    <cellStyle name="Normal 57 5 2" xfId="10184"/>
    <cellStyle name="Normal 57 5 3" xfId="6948"/>
    <cellStyle name="Normal 57 5 4" xfId="6084"/>
    <cellStyle name="Normal 57 6" xfId="5289"/>
    <cellStyle name="Normal 57 6 2" xfId="10276"/>
    <cellStyle name="Normal 57 6 3" xfId="6949"/>
    <cellStyle name="Normal 57 7" xfId="5408"/>
    <cellStyle name="Normal 57 7 2" xfId="10355"/>
    <cellStyle name="Normal 57 7 3" xfId="6950"/>
    <cellStyle name="Normal 57 8" xfId="6951"/>
    <cellStyle name="Normal 57 9" xfId="8386"/>
    <cellStyle name="Normal 570" xfId="5584"/>
    <cellStyle name="Normal 570 2" xfId="10528"/>
    <cellStyle name="Normal 570 3" xfId="6952"/>
    <cellStyle name="Normal 571" xfId="5655"/>
    <cellStyle name="Normal 571 2" xfId="10599"/>
    <cellStyle name="Normal 571 3" xfId="6953"/>
    <cellStyle name="Normal 572" xfId="5534"/>
    <cellStyle name="Normal 572 2" xfId="10478"/>
    <cellStyle name="Normal 572 3" xfId="6954"/>
    <cellStyle name="Normal 573" xfId="5524"/>
    <cellStyle name="Normal 573 2" xfId="10468"/>
    <cellStyle name="Normal 573 3" xfId="6955"/>
    <cellStyle name="Normal 574" xfId="5338"/>
    <cellStyle name="Normal 574 2" xfId="10314"/>
    <cellStyle name="Normal 574 3" xfId="6956"/>
    <cellStyle name="Normal 575" xfId="5660"/>
    <cellStyle name="Normal 575 2" xfId="10604"/>
    <cellStyle name="Normal 575 3" xfId="6957"/>
    <cellStyle name="Normal 576" xfId="5489"/>
    <cellStyle name="Normal 576 2" xfId="10434"/>
    <cellStyle name="Normal 576 3" xfId="6958"/>
    <cellStyle name="Normal 577" xfId="5658"/>
    <cellStyle name="Normal 577 2" xfId="10602"/>
    <cellStyle name="Normal 577 3" xfId="6959"/>
    <cellStyle name="Normal 578" xfId="5433"/>
    <cellStyle name="Normal 578 2" xfId="10381"/>
    <cellStyle name="Normal 578 3" xfId="6960"/>
    <cellStyle name="Normal 579" xfId="5592"/>
    <cellStyle name="Normal 579 2" xfId="10536"/>
    <cellStyle name="Normal 579 3" xfId="6961"/>
    <cellStyle name="Normal 58" xfId="58"/>
    <cellStyle name="Normal 58 10" xfId="6962"/>
    <cellStyle name="Normal 58 11" xfId="11960"/>
    <cellStyle name="Normal 58 12" xfId="1361"/>
    <cellStyle name="Normal 58 2" xfId="2014"/>
    <cellStyle name="Normal 58 2 2" xfId="8703"/>
    <cellStyle name="Normal 58 2 3" xfId="6963"/>
    <cellStyle name="Normal 58 2 4" xfId="11769"/>
    <cellStyle name="Normal 58 3" xfId="2013"/>
    <cellStyle name="Normal 58 3 2" xfId="9067"/>
    <cellStyle name="Normal 58 3 3" xfId="6964"/>
    <cellStyle name="Normal 58 3 4" xfId="10727"/>
    <cellStyle name="Normal 58 4" xfId="2419"/>
    <cellStyle name="Normal 58 4 2" xfId="8935"/>
    <cellStyle name="Normal 58 4 3" xfId="6965"/>
    <cellStyle name="Normal 58 4 4" xfId="10943"/>
    <cellStyle name="Normal 58 5" xfId="5137"/>
    <cellStyle name="Normal 58 5 2" xfId="10206"/>
    <cellStyle name="Normal 58 5 3" xfId="6966"/>
    <cellStyle name="Normal 58 5 4" xfId="11929"/>
    <cellStyle name="Normal 58 6" xfId="5290"/>
    <cellStyle name="Normal 58 6 2" xfId="10277"/>
    <cellStyle name="Normal 58 6 3" xfId="6967"/>
    <cellStyle name="Normal 58 7" xfId="5409"/>
    <cellStyle name="Normal 58 7 2" xfId="10356"/>
    <cellStyle name="Normal 58 7 3" xfId="6968"/>
    <cellStyle name="Normal 58 8" xfId="6969"/>
    <cellStyle name="Normal 58 9" xfId="8388"/>
    <cellStyle name="Normal 580" xfId="5509"/>
    <cellStyle name="Normal 580 2" xfId="10453"/>
    <cellStyle name="Normal 580 3" xfId="6970"/>
    <cellStyle name="Normal 581" xfId="5498"/>
    <cellStyle name="Normal 581 2" xfId="10443"/>
    <cellStyle name="Normal 581 3" xfId="6971"/>
    <cellStyle name="Normal 582" xfId="5488"/>
    <cellStyle name="Normal 582 2" xfId="10433"/>
    <cellStyle name="Normal 582 3" xfId="6972"/>
    <cellStyle name="Normal 583" xfId="5526"/>
    <cellStyle name="Normal 583 2" xfId="10470"/>
    <cellStyle name="Normal 583 3" xfId="6973"/>
    <cellStyle name="Normal 584" xfId="5331"/>
    <cellStyle name="Normal 584 2" xfId="10306"/>
    <cellStyle name="Normal 584 3" xfId="6974"/>
    <cellStyle name="Normal 585" xfId="5337"/>
    <cellStyle name="Normal 585 2" xfId="10313"/>
    <cellStyle name="Normal 585 3" xfId="6975"/>
    <cellStyle name="Normal 586" xfId="5602"/>
    <cellStyle name="Normal 586 2" xfId="10546"/>
    <cellStyle name="Normal 586 3" xfId="6976"/>
    <cellStyle name="Normal 587" xfId="5590"/>
    <cellStyle name="Normal 587 2" xfId="10534"/>
    <cellStyle name="Normal 587 3" xfId="6977"/>
    <cellStyle name="Normal 588" xfId="5563"/>
    <cellStyle name="Normal 588 2" xfId="10507"/>
    <cellStyle name="Normal 588 3" xfId="6978"/>
    <cellStyle name="Normal 589" xfId="5432"/>
    <cellStyle name="Normal 589 2" xfId="10380"/>
    <cellStyle name="Normal 589 3" xfId="6979"/>
    <cellStyle name="Normal 59" xfId="1362"/>
    <cellStyle name="Normal 59 10" xfId="6980"/>
    <cellStyle name="Normal 59 11" xfId="10956"/>
    <cellStyle name="Normal 59 2" xfId="2016"/>
    <cellStyle name="Normal 59 2 2" xfId="8704"/>
    <cellStyle name="Normal 59 2 3" xfId="6981"/>
    <cellStyle name="Normal 59 2 4" xfId="11177"/>
    <cellStyle name="Normal 59 3" xfId="2015"/>
    <cellStyle name="Normal 59 3 2" xfId="9068"/>
    <cellStyle name="Normal 59 3 3" xfId="6982"/>
    <cellStyle name="Normal 59 3 4" xfId="5734"/>
    <cellStyle name="Normal 59 4" xfId="2420"/>
    <cellStyle name="Normal 59 4 2" xfId="8936"/>
    <cellStyle name="Normal 59 4 3" xfId="6983"/>
    <cellStyle name="Normal 59 4 4" xfId="10945"/>
    <cellStyle name="Normal 59 5" xfId="5124"/>
    <cellStyle name="Normal 59 5 2" xfId="10196"/>
    <cellStyle name="Normal 59 5 3" xfId="6984"/>
    <cellStyle name="Normal 59 5 4" xfId="11455"/>
    <cellStyle name="Normal 59 6" xfId="5291"/>
    <cellStyle name="Normal 59 6 2" xfId="10278"/>
    <cellStyle name="Normal 59 6 3" xfId="6985"/>
    <cellStyle name="Normal 59 7" xfId="5410"/>
    <cellStyle name="Normal 59 7 2" xfId="10357"/>
    <cellStyle name="Normal 59 7 3" xfId="6986"/>
    <cellStyle name="Normal 59 8" xfId="6987"/>
    <cellStyle name="Normal 59 9" xfId="8389"/>
    <cellStyle name="Normal 590" xfId="5586"/>
    <cellStyle name="Normal 590 2" xfId="10530"/>
    <cellStyle name="Normal 590 3" xfId="6988"/>
    <cellStyle name="Normal 591" xfId="5522"/>
    <cellStyle name="Normal 591 2" xfId="10466"/>
    <cellStyle name="Normal 591 3" xfId="6989"/>
    <cellStyle name="Normal 592" xfId="5560"/>
    <cellStyle name="Normal 592 2" xfId="10504"/>
    <cellStyle name="Normal 592 3" xfId="6990"/>
    <cellStyle name="Normal 593" xfId="5487"/>
    <cellStyle name="Normal 593 2" xfId="10432"/>
    <cellStyle name="Normal 593 3" xfId="6991"/>
    <cellStyle name="Normal 594" xfId="5476"/>
    <cellStyle name="Normal 594 2" xfId="10421"/>
    <cellStyle name="Normal 594 3" xfId="6992"/>
    <cellStyle name="Normal 595" xfId="5575"/>
    <cellStyle name="Normal 595 2" xfId="10519"/>
    <cellStyle name="Normal 595 3" xfId="6993"/>
    <cellStyle name="Normal 596" xfId="5517"/>
    <cellStyle name="Normal 596 2" xfId="10461"/>
    <cellStyle name="Normal 596 3" xfId="6994"/>
    <cellStyle name="Normal 597" xfId="5480"/>
    <cellStyle name="Normal 597 2" xfId="10425"/>
    <cellStyle name="Normal 597 3" xfId="6995"/>
    <cellStyle name="Normal 598" xfId="5427"/>
    <cellStyle name="Normal 598 2" xfId="10375"/>
    <cellStyle name="Normal 598 3" xfId="6996"/>
    <cellStyle name="Normal 599" xfId="5461"/>
    <cellStyle name="Normal 599 2" xfId="10403"/>
    <cellStyle name="Normal 599 3" xfId="6997"/>
    <cellStyle name="Normal 6" xfId="118"/>
    <cellStyle name="Normal 6 2" xfId="1364"/>
    <cellStyle name="Normal 6 2 2" xfId="1365"/>
    <cellStyle name="Normal 6 2 2 2" xfId="2017"/>
    <cellStyle name="Normal 6 2 2 2 2" xfId="9069"/>
    <cellStyle name="Normal 6 2 2 2 3" xfId="7000"/>
    <cellStyle name="Normal 6 2 2 2 4" xfId="11404"/>
    <cellStyle name="Normal 6 2 2 3" xfId="3774"/>
    <cellStyle name="Normal 6 2 2 3 2" xfId="8937"/>
    <cellStyle name="Normal 6 2 2 3 3" xfId="7001"/>
    <cellStyle name="Normal 6 2 2 3 4" xfId="10838"/>
    <cellStyle name="Normal 6 2 2 4" xfId="8705"/>
    <cellStyle name="Normal 6 2 2 5" xfId="8313"/>
    <cellStyle name="Normal 6 2 2 6" xfId="6999"/>
    <cellStyle name="Normal 6 2 2 7" xfId="6089"/>
    <cellStyle name="Normal 6 2 3" xfId="4054"/>
    <cellStyle name="Normal 6 2 3 2" xfId="9195"/>
    <cellStyle name="Normal 6 2 3 3" xfId="7002"/>
    <cellStyle name="Normal 6 2 3 4" xfId="6246"/>
    <cellStyle name="Normal 6 2 4" xfId="3924"/>
    <cellStyle name="Normal 6 2 4 2" xfId="9151"/>
    <cellStyle name="Normal 6 2 4 3" xfId="7003"/>
    <cellStyle name="Normal 6 2 4 4" xfId="11273"/>
    <cellStyle name="Normal 6 2 5" xfId="8084"/>
    <cellStyle name="Normal 6 2 6" xfId="6998"/>
    <cellStyle name="Normal 6 2 7" xfId="11240"/>
    <cellStyle name="Normal 6 3" xfId="1366"/>
    <cellStyle name="Normal 6 3 2" xfId="1367"/>
    <cellStyle name="Normal 6 3 2 2" xfId="2018"/>
    <cellStyle name="Normal 6 3 2 2 2" xfId="9070"/>
    <cellStyle name="Normal 6 3 2 2 3" xfId="7006"/>
    <cellStyle name="Normal 6 3 2 2 4" xfId="6260"/>
    <cellStyle name="Normal 6 3 2 3" xfId="3775"/>
    <cellStyle name="Normal 6 3 2 3 2" xfId="8938"/>
    <cellStyle name="Normal 6 3 2 3 3" xfId="7007"/>
    <cellStyle name="Normal 6 3 2 3 4" xfId="11562"/>
    <cellStyle name="Normal 6 3 2 4" xfId="8706"/>
    <cellStyle name="Normal 6 3 2 5" xfId="8314"/>
    <cellStyle name="Normal 6 3 2 6" xfId="7005"/>
    <cellStyle name="Normal 6 3 2 7" xfId="11419"/>
    <cellStyle name="Normal 6 3 3" xfId="3919"/>
    <cellStyle name="Normal 6 3 3 2" xfId="9149"/>
    <cellStyle name="Normal 6 3 3 3" xfId="7008"/>
    <cellStyle name="Normal 6 3 3 4" xfId="11072"/>
    <cellStyle name="Normal 6 3 4" xfId="3995"/>
    <cellStyle name="Normal 6 3 4 2" xfId="9164"/>
    <cellStyle name="Normal 6 3 4 3" xfId="7009"/>
    <cellStyle name="Normal 6 3 4 4" xfId="5785"/>
    <cellStyle name="Normal 6 3 5" xfId="8085"/>
    <cellStyle name="Normal 6 3 6" xfId="7004"/>
    <cellStyle name="Normal 6 3 7" xfId="10808"/>
    <cellStyle name="Normal 6 4" xfId="1368"/>
    <cellStyle name="Normal 6 4 2" xfId="2019"/>
    <cellStyle name="Normal 6 4 2 2" xfId="8707"/>
    <cellStyle name="Normal 6 4 2 3" xfId="7010"/>
    <cellStyle name="Normal 6 4 2 4" xfId="11898"/>
    <cellStyle name="Normal 6 4 3" xfId="1739"/>
    <cellStyle name="Normal 6 4 3 2" xfId="9052"/>
    <cellStyle name="Normal 6 4 4" xfId="8460"/>
    <cellStyle name="Normal 6 4 5" xfId="8086"/>
    <cellStyle name="Normal 6 5" xfId="1369"/>
    <cellStyle name="Normal 6 5 2" xfId="3581"/>
    <cellStyle name="Normal 6 5 2 2" xfId="8877"/>
    <cellStyle name="Normal 6 5 3" xfId="3502"/>
    <cellStyle name="Normal 6 5 3 2" xfId="4305"/>
    <cellStyle name="Normal 6 5 3 2 2" xfId="9449"/>
    <cellStyle name="Normal 6 5 3 2 3" xfId="7012"/>
    <cellStyle name="Normal 6 5 3 2 4" xfId="10962"/>
    <cellStyle name="Normal 6 5 3 3" xfId="4505"/>
    <cellStyle name="Normal 6 5 3 3 2" xfId="9464"/>
    <cellStyle name="Normal 6 5 3 3 3" xfId="7013"/>
    <cellStyle name="Normal 6 5 3 3 4" xfId="11500"/>
    <cellStyle name="Normal 6 5 3 4" xfId="8847"/>
    <cellStyle name="Normal 6 5 3 5" xfId="7011"/>
    <cellStyle name="Normal 6 5 3 6" xfId="11079"/>
    <cellStyle name="Normal 6 5 4" xfId="4090"/>
    <cellStyle name="Normal 6 5 4 2" xfId="9359"/>
    <cellStyle name="Normal 6 5 4 3" xfId="7014"/>
    <cellStyle name="Normal 6 5 4 4" xfId="11515"/>
    <cellStyle name="Normal 6 5 5" xfId="3383"/>
    <cellStyle name="Normal 6 5 5 2" xfId="9831"/>
    <cellStyle name="Normal 6 5 5 3" xfId="7015"/>
    <cellStyle name="Normal 6 5 5 4" xfId="6413"/>
    <cellStyle name="Normal 6 5 6" xfId="8434"/>
    <cellStyle name="Normal 6 6" xfId="1370"/>
    <cellStyle name="Normal 6 6 2" xfId="8359"/>
    <cellStyle name="Normal 6 6 3" xfId="7016"/>
    <cellStyle name="Normal 6 6 4" xfId="11374"/>
    <cellStyle name="Normal 6 7" xfId="1363"/>
    <cellStyle name="Normal 6 7 2" xfId="8875"/>
    <cellStyle name="Normal 6 8" xfId="2763"/>
    <cellStyle name="Normal 6 8 2" xfId="4605"/>
    <cellStyle name="Normal 6 8 2 2" xfId="9571"/>
    <cellStyle name="Normal 6 8 3" xfId="3425"/>
    <cellStyle name="Normal 6 8 3 2" xfId="9836"/>
    <cellStyle name="Normal 6 8 3 3" xfId="7017"/>
    <cellStyle name="Normal 6 8 3 4" xfId="10815"/>
    <cellStyle name="Normal 6 8 4" xfId="5073"/>
    <cellStyle name="Normal 6 8 4 2" xfId="10170"/>
    <cellStyle name="Normal 6 8 5" xfId="8821"/>
    <cellStyle name="Normal 6 9" xfId="2571"/>
    <cellStyle name="Normal 6 9 2" xfId="9539"/>
    <cellStyle name="Normal 6 9 3" xfId="7018"/>
    <cellStyle name="Normal 6 9 4" xfId="10638"/>
    <cellStyle name="Normal 6_Hoja1" xfId="3928"/>
    <cellStyle name="Normal 60" xfId="59"/>
    <cellStyle name="Normal 60 10" xfId="8387"/>
    <cellStyle name="Normal 60 11" xfId="1371"/>
    <cellStyle name="Normal 60 2" xfId="2020"/>
    <cellStyle name="Normal 60 2 2" xfId="8709"/>
    <cellStyle name="Normal 60 3" xfId="2422"/>
    <cellStyle name="Normal 60 3 2" xfId="9268"/>
    <cellStyle name="Normal 60 3 3" xfId="7019"/>
    <cellStyle name="Normal 60 3 4" xfId="5844"/>
    <cellStyle name="Normal 60 4" xfId="2423"/>
    <cellStyle name="Normal 60 4 2" xfId="9269"/>
    <cellStyle name="Normal 60 4 3" xfId="7020"/>
    <cellStyle name="Normal 60 4 4" xfId="10674"/>
    <cellStyle name="Normal 60 5" xfId="2421"/>
    <cellStyle name="Normal 60 5 2" xfId="9267"/>
    <cellStyle name="Normal 60 5 3" xfId="7021"/>
    <cellStyle name="Normal 60 5 4" xfId="11546"/>
    <cellStyle name="Normal 60 6" xfId="5100"/>
    <cellStyle name="Normal 60 6 2" xfId="10182"/>
    <cellStyle name="Normal 60 6 3" xfId="7022"/>
    <cellStyle name="Normal 60 6 4" xfId="11836"/>
    <cellStyle name="Normal 60 7" xfId="5292"/>
    <cellStyle name="Normal 60 7 2" xfId="10279"/>
    <cellStyle name="Normal 60 7 3" xfId="7023"/>
    <cellStyle name="Normal 60 8" xfId="5411"/>
    <cellStyle name="Normal 60 8 2" xfId="10358"/>
    <cellStyle name="Normal 60 8 3" xfId="7024"/>
    <cellStyle name="Normal 60 9" xfId="7025"/>
    <cellStyle name="Normal 60 9 2" xfId="8708"/>
    <cellStyle name="Normal 600" xfId="5539"/>
    <cellStyle name="Normal 600 2" xfId="10483"/>
    <cellStyle name="Normal 600 3" xfId="7026"/>
    <cellStyle name="Normal 601" xfId="5535"/>
    <cellStyle name="Normal 601 2" xfId="10479"/>
    <cellStyle name="Normal 601 3" xfId="7027"/>
    <cellStyle name="Normal 602" xfId="5610"/>
    <cellStyle name="Normal 602 2" xfId="10554"/>
    <cellStyle name="Normal 602 3" xfId="7028"/>
    <cellStyle name="Normal 603" xfId="5385"/>
    <cellStyle name="Normal 603 2" xfId="10338"/>
    <cellStyle name="Normal 603 3" xfId="7029"/>
    <cellStyle name="Normal 604" xfId="5603"/>
    <cellStyle name="Normal 604 2" xfId="10547"/>
    <cellStyle name="Normal 604 3" xfId="7030"/>
    <cellStyle name="Normal 605" xfId="5666"/>
    <cellStyle name="Normal 605 2" xfId="10610"/>
    <cellStyle name="Normal 605 3" xfId="7031"/>
    <cellStyle name="Normal 606" xfId="5520"/>
    <cellStyle name="Normal 606 2" xfId="10464"/>
    <cellStyle name="Normal 606 3" xfId="7032"/>
    <cellStyle name="Normal 607" xfId="5670"/>
    <cellStyle name="Normal 607 2" xfId="10614"/>
    <cellStyle name="Normal 607 3" xfId="7033"/>
    <cellStyle name="Normal 608" xfId="5636"/>
    <cellStyle name="Normal 608 2" xfId="10580"/>
    <cellStyle name="Normal 608 3" xfId="7034"/>
    <cellStyle name="Normal 609" xfId="5576"/>
    <cellStyle name="Normal 609 2" xfId="10520"/>
    <cellStyle name="Normal 609 3" xfId="7035"/>
    <cellStyle name="Normal 61" xfId="60"/>
    <cellStyle name="Normal 61 2" xfId="2021"/>
    <cellStyle name="Normal 61 2 2" xfId="8711"/>
    <cellStyle name="Normal 61 3" xfId="2976"/>
    <cellStyle name="Normal 61 3 2" xfId="4634"/>
    <cellStyle name="Normal 61 3 2 2" xfId="9586"/>
    <cellStyle name="Normal 61 3 2 3" xfId="7037"/>
    <cellStyle name="Normal 61 3 2 4" xfId="10758"/>
    <cellStyle name="Normal 61 3 3" xfId="4553"/>
    <cellStyle name="Normal 61 3 3 2" xfId="9883"/>
    <cellStyle name="Normal 61 3 3 3" xfId="7038"/>
    <cellStyle name="Normal 61 3 3 4" xfId="10719"/>
    <cellStyle name="Normal 61 3 4" xfId="9505"/>
    <cellStyle name="Normal 61 3 5" xfId="7036"/>
    <cellStyle name="Normal 61 3 6" xfId="10863"/>
    <cellStyle name="Normal 61 4" xfId="5150"/>
    <cellStyle name="Normal 61 4 2" xfId="10213"/>
    <cellStyle name="Normal 61 4 3" xfId="7039"/>
    <cellStyle name="Normal 61 4 4" xfId="11048"/>
    <cellStyle name="Normal 61 5" xfId="5293"/>
    <cellStyle name="Normal 61 5 2" xfId="10280"/>
    <cellStyle name="Normal 61 5 3" xfId="7040"/>
    <cellStyle name="Normal 61 6" xfId="5412"/>
    <cellStyle name="Normal 61 6 2" xfId="10359"/>
    <cellStyle name="Normal 61 6 3" xfId="7041"/>
    <cellStyle name="Normal 61 7" xfId="7042"/>
    <cellStyle name="Normal 61 7 2" xfId="8710"/>
    <cellStyle name="Normal 61 8" xfId="8394"/>
    <cellStyle name="Normal 61 9" xfId="1372"/>
    <cellStyle name="Normal 610" xfId="5566"/>
    <cellStyle name="Normal 610 2" xfId="10510"/>
    <cellStyle name="Normal 610 3" xfId="7043"/>
    <cellStyle name="Normal 611" xfId="5550"/>
    <cellStyle name="Normal 611 2" xfId="10494"/>
    <cellStyle name="Normal 611 3" xfId="7044"/>
    <cellStyle name="Normal 612" xfId="5597"/>
    <cellStyle name="Normal 612 2" xfId="10541"/>
    <cellStyle name="Normal 612 3" xfId="7045"/>
    <cellStyle name="Normal 613" xfId="5669"/>
    <cellStyle name="Normal 613 2" xfId="10613"/>
    <cellStyle name="Normal 613 3" xfId="7046"/>
    <cellStyle name="Normal 614" xfId="5642"/>
    <cellStyle name="Normal 614 2" xfId="10586"/>
    <cellStyle name="Normal 614 3" xfId="7047"/>
    <cellStyle name="Normal 615" xfId="5515"/>
    <cellStyle name="Normal 615 2" xfId="10459"/>
    <cellStyle name="Normal 615 3" xfId="7048"/>
    <cellStyle name="Normal 616" xfId="5572"/>
    <cellStyle name="Normal 616 2" xfId="10516"/>
    <cellStyle name="Normal 616 3" xfId="7049"/>
    <cellStyle name="Normal 617" xfId="5579"/>
    <cellStyle name="Normal 617 2" xfId="10523"/>
    <cellStyle name="Normal 617 3" xfId="7050"/>
    <cellStyle name="Normal 618" xfId="5595"/>
    <cellStyle name="Normal 618 2" xfId="10539"/>
    <cellStyle name="Normal 618 3" xfId="7051"/>
    <cellStyle name="Normal 619" xfId="5527"/>
    <cellStyle name="Normal 619 2" xfId="10471"/>
    <cellStyle name="Normal 619 3" xfId="7052"/>
    <cellStyle name="Normal 62" xfId="61"/>
    <cellStyle name="Normal 62 2" xfId="2022"/>
    <cellStyle name="Normal 62 2 2" xfId="8713"/>
    <cellStyle name="Normal 62 3" xfId="2977"/>
    <cellStyle name="Normal 62 3 2" xfId="4635"/>
    <cellStyle name="Normal 62 3 2 2" xfId="9587"/>
    <cellStyle name="Normal 62 3 2 3" xfId="7054"/>
    <cellStyle name="Normal 62 3 2 4" xfId="11849"/>
    <cellStyle name="Normal 62 3 3" xfId="4554"/>
    <cellStyle name="Normal 62 3 3 2" xfId="9884"/>
    <cellStyle name="Normal 62 3 3 3" xfId="7055"/>
    <cellStyle name="Normal 62 3 3 4" xfId="11368"/>
    <cellStyle name="Normal 62 3 4" xfId="9506"/>
    <cellStyle name="Normal 62 3 5" xfId="7053"/>
    <cellStyle name="Normal 62 3 6" xfId="5786"/>
    <cellStyle name="Normal 62 4" xfId="5165"/>
    <cellStyle name="Normal 62 4 2" xfId="10220"/>
    <cellStyle name="Normal 62 4 3" xfId="7056"/>
    <cellStyle name="Normal 62 4 4" xfId="11490"/>
    <cellStyle name="Normal 62 5" xfId="5294"/>
    <cellStyle name="Normal 62 5 2" xfId="10281"/>
    <cellStyle name="Normal 62 5 3" xfId="7057"/>
    <cellStyle name="Normal 62 6" xfId="5413"/>
    <cellStyle name="Normal 62 6 2" xfId="10360"/>
    <cellStyle name="Normal 62 6 3" xfId="7058"/>
    <cellStyle name="Normal 62 7" xfId="7059"/>
    <cellStyle name="Normal 62 7 2" xfId="8712"/>
    <cellStyle name="Normal 62 8" xfId="8395"/>
    <cellStyle name="Normal 62 9" xfId="1373"/>
    <cellStyle name="Normal 620" xfId="5565"/>
    <cellStyle name="Normal 620 2" xfId="10509"/>
    <cellStyle name="Normal 620 3" xfId="7060"/>
    <cellStyle name="Normal 621" xfId="5426"/>
    <cellStyle name="Normal 621 2" xfId="10374"/>
    <cellStyle name="Normal 621 3" xfId="7061"/>
    <cellStyle name="Normal 622" xfId="5594"/>
    <cellStyle name="Normal 622 2" xfId="10538"/>
    <cellStyle name="Normal 622 3" xfId="7062"/>
    <cellStyle name="Normal 623" xfId="5673"/>
    <cellStyle name="Normal 623 2" xfId="10617"/>
    <cellStyle name="Normal 623 3" xfId="7063"/>
    <cellStyle name="Normal 624" xfId="5664"/>
    <cellStyle name="Normal 624 2" xfId="10608"/>
    <cellStyle name="Normal 624 3" xfId="7064"/>
    <cellStyle name="Normal 625" xfId="5512"/>
    <cellStyle name="Normal 625 2" xfId="10456"/>
    <cellStyle name="Normal 625 3" xfId="7065"/>
    <cellStyle name="Normal 626" xfId="5547"/>
    <cellStyle name="Normal 626 2" xfId="10491"/>
    <cellStyle name="Normal 626 3" xfId="7066"/>
    <cellStyle name="Normal 627" xfId="5667"/>
    <cellStyle name="Normal 627 2" xfId="10611"/>
    <cellStyle name="Normal 627 3" xfId="7067"/>
    <cellStyle name="Normal 628" xfId="5507"/>
    <cellStyle name="Normal 628 2" xfId="10451"/>
    <cellStyle name="Normal 628 3" xfId="7068"/>
    <cellStyle name="Normal 629" xfId="5661"/>
    <cellStyle name="Normal 629 2" xfId="10605"/>
    <cellStyle name="Normal 629 3" xfId="7069"/>
    <cellStyle name="Normal 63" xfId="1374"/>
    <cellStyle name="Normal 63 2" xfId="2023"/>
    <cellStyle name="Normal 63 2 2" xfId="8715"/>
    <cellStyle name="Normal 63 3" xfId="2978"/>
    <cellStyle name="Normal 63 3 2" xfId="4636"/>
    <cellStyle name="Normal 63 3 2 2" xfId="9588"/>
    <cellStyle name="Normal 63 3 2 3" xfId="7071"/>
    <cellStyle name="Normal 63 3 2 4" xfId="12006"/>
    <cellStyle name="Normal 63 3 3" xfId="4555"/>
    <cellStyle name="Normal 63 3 3 2" xfId="9885"/>
    <cellStyle name="Normal 63 3 3 3" xfId="7072"/>
    <cellStyle name="Normal 63 3 3 4" xfId="11764"/>
    <cellStyle name="Normal 63 3 4" xfId="9507"/>
    <cellStyle name="Normal 63 3 5" xfId="7070"/>
    <cellStyle name="Normal 63 3 6" xfId="5707"/>
    <cellStyle name="Normal 63 4" xfId="5171"/>
    <cellStyle name="Normal 63 4 2" xfId="10222"/>
    <cellStyle name="Normal 63 4 3" xfId="7073"/>
    <cellStyle name="Normal 63 4 4" xfId="6263"/>
    <cellStyle name="Normal 63 5" xfId="5295"/>
    <cellStyle name="Normal 63 5 2" xfId="10282"/>
    <cellStyle name="Normal 63 5 3" xfId="7074"/>
    <cellStyle name="Normal 63 6" xfId="5414"/>
    <cellStyle name="Normal 63 6 2" xfId="10361"/>
    <cellStyle name="Normal 63 6 3" xfId="7075"/>
    <cellStyle name="Normal 63 7" xfId="7076"/>
    <cellStyle name="Normal 63 7 2" xfId="8714"/>
    <cellStyle name="Normal 63 8" xfId="8396"/>
    <cellStyle name="Normal 630" xfId="5571"/>
    <cellStyle name="Normal 630 2" xfId="10515"/>
    <cellStyle name="Normal 630 3" xfId="7077"/>
    <cellStyle name="Normal 631" xfId="5672"/>
    <cellStyle name="Normal 631 2" xfId="10616"/>
    <cellStyle name="Normal 631 3" xfId="7078"/>
    <cellStyle name="Normal 632" xfId="5549"/>
    <cellStyle name="Normal 632 2" xfId="10493"/>
    <cellStyle name="Normal 632 3" xfId="7079"/>
    <cellStyle name="Normal 633" xfId="5618"/>
    <cellStyle name="Normal 633 2" xfId="10562"/>
    <cellStyle name="Normal 633 3" xfId="7080"/>
    <cellStyle name="Normal 634" xfId="5665"/>
    <cellStyle name="Normal 634 2" xfId="10609"/>
    <cellStyle name="Normal 634 3" xfId="7081"/>
    <cellStyle name="Normal 635" xfId="5464"/>
    <cellStyle name="Normal 635 2" xfId="7083"/>
    <cellStyle name="Normal 635 2 2" xfId="11200"/>
    <cellStyle name="Normal 635 3" xfId="10407"/>
    <cellStyle name="Normal 635 4" xfId="7082"/>
    <cellStyle name="Normal 636" xfId="7084"/>
    <cellStyle name="Normal 637" xfId="7085"/>
    <cellStyle name="Normal 638" xfId="7086"/>
    <cellStyle name="Normal 639" xfId="7087"/>
    <cellStyle name="Normal 639 2" xfId="7088"/>
    <cellStyle name="Normal 639 2 2" xfId="11202"/>
    <cellStyle name="Normal 639 3" xfId="11201"/>
    <cellStyle name="Normal 64" xfId="62"/>
    <cellStyle name="Normal 64 2" xfId="2024"/>
    <cellStyle name="Normal 64 2 2" xfId="8717"/>
    <cellStyle name="Normal 64 3" xfId="2979"/>
    <cellStyle name="Normal 64 3 2" xfId="4637"/>
    <cellStyle name="Normal 64 3 2 2" xfId="9589"/>
    <cellStyle name="Normal 64 3 2 3" xfId="7090"/>
    <cellStyle name="Normal 64 3 2 4" xfId="11296"/>
    <cellStyle name="Normal 64 3 3" xfId="4336"/>
    <cellStyle name="Normal 64 3 3 2" xfId="9879"/>
    <cellStyle name="Normal 64 3 3 3" xfId="7091"/>
    <cellStyle name="Normal 64 3 3 4" xfId="11979"/>
    <cellStyle name="Normal 64 3 4" xfId="9452"/>
    <cellStyle name="Normal 64 3 5" xfId="7089"/>
    <cellStyle name="Normal 64 3 6" xfId="10980"/>
    <cellStyle name="Normal 64 4" xfId="5143"/>
    <cellStyle name="Normal 64 4 2" xfId="10208"/>
    <cellStyle name="Normal 64 4 3" xfId="7092"/>
    <cellStyle name="Normal 64 4 4" xfId="10780"/>
    <cellStyle name="Normal 64 5" xfId="5296"/>
    <cellStyle name="Normal 64 5 2" xfId="10283"/>
    <cellStyle name="Normal 64 5 3" xfId="7093"/>
    <cellStyle name="Normal 64 6" xfId="5415"/>
    <cellStyle name="Normal 64 6 2" xfId="10362"/>
    <cellStyle name="Normal 64 6 3" xfId="7094"/>
    <cellStyle name="Normal 64 7" xfId="7095"/>
    <cellStyle name="Normal 64 7 2" xfId="8716"/>
    <cellStyle name="Normal 64 8" xfId="8397"/>
    <cellStyle name="Normal 64 9" xfId="1375"/>
    <cellStyle name="Normal 640" xfId="7096"/>
    <cellStyle name="Normal 641" xfId="7097"/>
    <cellStyle name="Normal 642" xfId="7098"/>
    <cellStyle name="Normal 643" xfId="7099"/>
    <cellStyle name="Normal 644" xfId="7100"/>
    <cellStyle name="Normal 645" xfId="7101"/>
    <cellStyle name="Normal 646" xfId="7102"/>
    <cellStyle name="Normal 647" xfId="7103"/>
    <cellStyle name="Normal 648" xfId="7104"/>
    <cellStyle name="Normal 649" xfId="7105"/>
    <cellStyle name="Normal 65" xfId="1376"/>
    <cellStyle name="Normal 65 2" xfId="2025"/>
    <cellStyle name="Normal 65 2 2" xfId="8719"/>
    <cellStyle name="Normal 65 3" xfId="4556"/>
    <cellStyle name="Normal 65 3 2" xfId="5014"/>
    <cellStyle name="Normal 65 3 2 2" xfId="10151"/>
    <cellStyle name="Normal 65 3 2 3" xfId="7107"/>
    <cellStyle name="Normal 65 3 2 4" xfId="11739"/>
    <cellStyle name="Normal 65 3 3" xfId="4832"/>
    <cellStyle name="Normal 65 3 3 2" xfId="9970"/>
    <cellStyle name="Normal 65 3 3 3" xfId="7108"/>
    <cellStyle name="Normal 65 3 3 4" xfId="11146"/>
    <cellStyle name="Normal 65 3 4" xfId="9508"/>
    <cellStyle name="Normal 65 3 5" xfId="7106"/>
    <cellStyle name="Normal 65 3 6" xfId="11487"/>
    <cellStyle name="Normal 65 4" xfId="5118"/>
    <cellStyle name="Normal 65 4 2" xfId="10192"/>
    <cellStyle name="Normal 65 4 3" xfId="7109"/>
    <cellStyle name="Normal 65 4 4" xfId="5727"/>
    <cellStyle name="Normal 65 5" xfId="5297"/>
    <cellStyle name="Normal 65 5 2" xfId="10284"/>
    <cellStyle name="Normal 65 5 3" xfId="7110"/>
    <cellStyle name="Normal 65 6" xfId="5416"/>
    <cellStyle name="Normal 65 6 2" xfId="10363"/>
    <cellStyle name="Normal 65 6 3" xfId="7111"/>
    <cellStyle name="Normal 65 7" xfId="7112"/>
    <cellStyle name="Normal 65 7 2" xfId="8718"/>
    <cellStyle name="Normal 65 8" xfId="8398"/>
    <cellStyle name="Normal 650" xfId="7113"/>
    <cellStyle name="Normal 651" xfId="7114"/>
    <cellStyle name="Normal 652" xfId="7115"/>
    <cellStyle name="Normal 653" xfId="7116"/>
    <cellStyle name="Normal 654" xfId="7117"/>
    <cellStyle name="Normal 655" xfId="7118"/>
    <cellStyle name="Normal 656" xfId="7119"/>
    <cellStyle name="Normal 657" xfId="7120"/>
    <cellStyle name="Normal 658" xfId="7121"/>
    <cellStyle name="Normal 659" xfId="7122"/>
    <cellStyle name="Normal 66" xfId="1377"/>
    <cellStyle name="Normal 66 2" xfId="2026"/>
    <cellStyle name="Normal 66 2 2" xfId="8721"/>
    <cellStyle name="Normal 66 3" xfId="4557"/>
    <cellStyle name="Normal 66 3 2" xfId="9509"/>
    <cellStyle name="Normal 66 3 3" xfId="7123"/>
    <cellStyle name="Normal 66 3 4" xfId="10661"/>
    <cellStyle name="Normal 66 4" xfId="8720"/>
    <cellStyle name="Normal 660" xfId="7124"/>
    <cellStyle name="Normal 661" xfId="7125"/>
    <cellStyle name="Normal 662" xfId="7126"/>
    <cellStyle name="Normal 663" xfId="7127"/>
    <cellStyle name="Normal 664" xfId="7128"/>
    <cellStyle name="Normal 665" xfId="7129"/>
    <cellStyle name="Normal 666" xfId="8052"/>
    <cellStyle name="Normal 667" xfId="6478"/>
    <cellStyle name="Normal 668" xfId="8358"/>
    <cellStyle name="Normal 669" xfId="6467"/>
    <cellStyle name="Normal 67" xfId="1378"/>
    <cellStyle name="Normal 67 2" xfId="2027"/>
    <cellStyle name="Normal 67 2 2" xfId="8723"/>
    <cellStyle name="Normal 67 3" xfId="4558"/>
    <cellStyle name="Normal 67 3 2" xfId="9510"/>
    <cellStyle name="Normal 67 3 3" xfId="7130"/>
    <cellStyle name="Normal 67 3 4" xfId="11516"/>
    <cellStyle name="Normal 67 4" xfId="8722"/>
    <cellStyle name="Normal 670" xfId="6472"/>
    <cellStyle name="Normal 671" xfId="9203"/>
    <cellStyle name="Normal 672" xfId="6476"/>
    <cellStyle name="Normal 673" xfId="8831"/>
    <cellStyle name="Normal 674" xfId="5690"/>
    <cellStyle name="Normal 674 2" xfId="11081"/>
    <cellStyle name="Normal 675" xfId="10844"/>
    <cellStyle name="Normal 676" xfId="10669"/>
    <cellStyle name="Normal 677" xfId="10665"/>
    <cellStyle name="Normal 678" xfId="11078"/>
    <cellStyle name="Normal 679" xfId="10668"/>
    <cellStyle name="Normal 68" xfId="1379"/>
    <cellStyle name="Normal 68 2" xfId="2028"/>
    <cellStyle name="Normal 68 2 2" xfId="8725"/>
    <cellStyle name="Normal 68 3" xfId="4559"/>
    <cellStyle name="Normal 68 3 2" xfId="9511"/>
    <cellStyle name="Normal 68 3 3" xfId="7131"/>
    <cellStyle name="Normal 68 3 4" xfId="11185"/>
    <cellStyle name="Normal 68 4" xfId="8724"/>
    <cellStyle name="Normal 680" xfId="10664"/>
    <cellStyle name="Normal 681" xfId="11323"/>
    <cellStyle name="Normal 682" xfId="11311"/>
    <cellStyle name="Normal 683" xfId="7771"/>
    <cellStyle name="Normal 683 2" xfId="5847"/>
    <cellStyle name="Normal 684" xfId="10965"/>
    <cellStyle name="Normal 685" xfId="11025"/>
    <cellStyle name="Normal 686" xfId="11165"/>
    <cellStyle name="Normal 687" xfId="10831"/>
    <cellStyle name="Normal 687 2" xfId="10680"/>
    <cellStyle name="Normal 688" xfId="11330"/>
    <cellStyle name="Normal 689" xfId="6332"/>
    <cellStyle name="Normal 69" xfId="1380"/>
    <cellStyle name="Normal 69 2" xfId="2029"/>
    <cellStyle name="Normal 69 2 2" xfId="8727"/>
    <cellStyle name="Normal 69 3" xfId="4560"/>
    <cellStyle name="Normal 69 3 2" xfId="9512"/>
    <cellStyle name="Normal 69 3 3" xfId="7132"/>
    <cellStyle name="Normal 69 3 4" xfId="10983"/>
    <cellStyle name="Normal 69 4" xfId="8726"/>
    <cellStyle name="Normal 690" xfId="5747"/>
    <cellStyle name="Normal 691" xfId="5721"/>
    <cellStyle name="Normal 691 2" xfId="11357"/>
    <cellStyle name="Normal 692" xfId="11360"/>
    <cellStyle name="Normal 693" xfId="11359"/>
    <cellStyle name="Normal 694" xfId="6423"/>
    <cellStyle name="Normal 695" xfId="11364"/>
    <cellStyle name="Normal 696" xfId="5900"/>
    <cellStyle name="Normal 697" xfId="11365"/>
    <cellStyle name="Normal 698" xfId="11348"/>
    <cellStyle name="Normal 699" xfId="5769"/>
    <cellStyle name="Normal 7" xfId="125"/>
    <cellStyle name="Normal 7 10" xfId="5141"/>
    <cellStyle name="Normal 7 10 2" xfId="10207"/>
    <cellStyle name="Normal 7 11" xfId="5269"/>
    <cellStyle name="Normal 7 11 2" xfId="10260"/>
    <cellStyle name="Normal 7 12" xfId="5375"/>
    <cellStyle name="Normal 7 12 2" xfId="10333"/>
    <cellStyle name="Normal 7 13" xfId="7133"/>
    <cellStyle name="Normal 7 13 2" xfId="8410"/>
    <cellStyle name="Normal 7 13 3" xfId="11203"/>
    <cellStyle name="Normal 7 14" xfId="8087"/>
    <cellStyle name="Normal 7 2" xfId="1382"/>
    <cellStyle name="Normal 7 2 2" xfId="1383"/>
    <cellStyle name="Normal 7 2 2 2" xfId="2030"/>
    <cellStyle name="Normal 7 2 2 2 2" xfId="9071"/>
    <cellStyle name="Normal 7 2 2 2 3" xfId="7135"/>
    <cellStyle name="Normal 7 2 2 2 4" xfId="11650"/>
    <cellStyle name="Normal 7 2 2 3" xfId="3777"/>
    <cellStyle name="Normal 7 2 2 3 2" xfId="8940"/>
    <cellStyle name="Normal 7 2 2 3 3" xfId="7136"/>
    <cellStyle name="Normal 7 2 2 3 4" xfId="11720"/>
    <cellStyle name="Normal 7 2 2 4" xfId="8728"/>
    <cellStyle name="Normal 7 2 2 5" xfId="8315"/>
    <cellStyle name="Normal 7 2 2 6" xfId="7134"/>
    <cellStyle name="Normal 7 2 2 7" xfId="6193"/>
    <cellStyle name="Normal 7 2 3" xfId="2980"/>
    <cellStyle name="Normal 7 2 3 2" xfId="4638"/>
    <cellStyle name="Normal 7 2 3 2 2" xfId="9590"/>
    <cellStyle name="Normal 7 2 3 2 3" xfId="7138"/>
    <cellStyle name="Normal 7 2 3 2 4" xfId="11034"/>
    <cellStyle name="Normal 7 2 3 3" xfId="3384"/>
    <cellStyle name="Normal 7 2 3 3 2" xfId="9832"/>
    <cellStyle name="Normal 7 2 3 3 3" xfId="7139"/>
    <cellStyle name="Normal 7 2 3 3 4" xfId="11800"/>
    <cellStyle name="Normal 7 2 3 4" xfId="5078"/>
    <cellStyle name="Normal 7 2 3 4 2" xfId="10171"/>
    <cellStyle name="Normal 7 2 3 4 3" xfId="7140"/>
    <cellStyle name="Normal 7 2 3 4 4" xfId="11460"/>
    <cellStyle name="Normal 7 2 3 5" xfId="8435"/>
    <cellStyle name="Normal 7 2 3 6" xfId="7137"/>
    <cellStyle name="Normal 7 2 3 7" xfId="11603"/>
    <cellStyle name="Normal 7 2 4" xfId="3870"/>
    <cellStyle name="Normal 7 2 4 2" xfId="9135"/>
    <cellStyle name="Normal 7 2 4 3" xfId="7141"/>
    <cellStyle name="Normal 7 2 4 4" xfId="11824"/>
    <cellStyle name="Normal 7 2 5" xfId="4086"/>
    <cellStyle name="Normal 7 2 5 2" xfId="9356"/>
    <cellStyle name="Normal 7 2 6" xfId="3371"/>
    <cellStyle name="Normal 7 2 6 2" xfId="9828"/>
    <cellStyle name="Normal 7 2 7" xfId="8413"/>
    <cellStyle name="Normal 7 2 8" xfId="8088"/>
    <cellStyle name="Normal 7 3" xfId="1384"/>
    <cellStyle name="Normal 7 3 2" xfId="1385"/>
    <cellStyle name="Normal 7 3 2 2" xfId="2031"/>
    <cellStyle name="Normal 7 3 2 2 2" xfId="9072"/>
    <cellStyle name="Normal 7 3 2 2 3" xfId="7144"/>
    <cellStyle name="Normal 7 3 2 2 4" xfId="11829"/>
    <cellStyle name="Normal 7 3 2 3" xfId="3778"/>
    <cellStyle name="Normal 7 3 2 3 2" xfId="8941"/>
    <cellStyle name="Normal 7 3 2 3 3" xfId="7145"/>
    <cellStyle name="Normal 7 3 2 3 4" xfId="10909"/>
    <cellStyle name="Normal 7 3 2 4" xfId="8729"/>
    <cellStyle name="Normal 7 3 2 5" xfId="8316"/>
    <cellStyle name="Normal 7 3 2 6" xfId="7143"/>
    <cellStyle name="Normal 7 3 2 7" xfId="11477"/>
    <cellStyle name="Normal 7 3 3" xfId="4055"/>
    <cellStyle name="Normal 7 3 3 2" xfId="9196"/>
    <cellStyle name="Normal 7 3 3 3" xfId="7146"/>
    <cellStyle name="Normal 7 3 3 4" xfId="11420"/>
    <cellStyle name="Normal 7 3 4" xfId="3996"/>
    <cellStyle name="Normal 7 3 4 2" xfId="9165"/>
    <cellStyle name="Normal 7 3 4 3" xfId="7147"/>
    <cellStyle name="Normal 7 3 4 4" xfId="10735"/>
    <cellStyle name="Normal 7 3 5" xfId="8089"/>
    <cellStyle name="Normal 7 3 6" xfId="7142"/>
    <cellStyle name="Normal 7 3 7" xfId="11533"/>
    <cellStyle name="Normal 7 4" xfId="1386"/>
    <cellStyle name="Normal 7 4 2" xfId="4282"/>
    <cellStyle name="Normal 7 4 2 2" xfId="9431"/>
    <cellStyle name="Normal 7 4 2 3" xfId="7149"/>
    <cellStyle name="Normal 7 4 2 4" xfId="6463"/>
    <cellStyle name="Normal 7 4 3" xfId="4218"/>
    <cellStyle name="Normal 7 4 3 2" xfId="9409"/>
    <cellStyle name="Normal 7 4 3 3" xfId="7150"/>
    <cellStyle name="Normal 7 4 3 4" xfId="10794"/>
    <cellStyle name="Normal 7 4 4" xfId="8236"/>
    <cellStyle name="Normal 7 4 5" xfId="7148"/>
    <cellStyle name="Normal 7 4 6" xfId="11475"/>
    <cellStyle name="Normal 7 5" xfId="1387"/>
    <cellStyle name="Normal 7 5 2" xfId="1388"/>
    <cellStyle name="Normal 7 5 2 2" xfId="3779"/>
    <cellStyle name="Normal 7 5 2 2 2" xfId="8943"/>
    <cellStyle name="Normal 7 5 2 2 3" xfId="7152"/>
    <cellStyle name="Normal 7 5 2 2 4" xfId="11970"/>
    <cellStyle name="Normal 7 5 2 3" xfId="4114"/>
    <cellStyle name="Normal 7 5 2 3 2" xfId="9364"/>
    <cellStyle name="Normal 7 5 2 3 3" xfId="7153"/>
    <cellStyle name="Normal 7 5 2 3 4" xfId="11767"/>
    <cellStyle name="Normal 7 5 2 4" xfId="3503"/>
    <cellStyle name="Normal 7 5 2 4 2" xfId="9843"/>
    <cellStyle name="Normal 7 5 2 4 3" xfId="7154"/>
    <cellStyle name="Normal 7 5 2 4 4" xfId="11615"/>
    <cellStyle name="Normal 7 5 2 5" xfId="8848"/>
    <cellStyle name="Normal 7 5 2 6" xfId="7151"/>
    <cellStyle name="Normal 7 5 2 7" xfId="11794"/>
    <cellStyle name="Normal 7 5 3" xfId="2424"/>
    <cellStyle name="Normal 7 5 3 2" xfId="8942"/>
    <cellStyle name="Normal 7 5 4" xfId="5147"/>
    <cellStyle name="Normal 7 5 4 2" xfId="10211"/>
    <cellStyle name="Normal 7 5 5" xfId="5298"/>
    <cellStyle name="Normal 7 5 5 2" xfId="10285"/>
    <cellStyle name="Normal 7 5 6" xfId="5417"/>
    <cellStyle name="Normal 7 5 6 2" xfId="10364"/>
    <cellStyle name="Normal 7 5 7" xfId="7155"/>
    <cellStyle name="Normal 7 5 7 2" xfId="11206"/>
    <cellStyle name="Normal 7 5 8" xfId="8360"/>
    <cellStyle name="Normal 7 6" xfId="1381"/>
    <cellStyle name="Normal 7 6 2" xfId="3776"/>
    <cellStyle name="Normal 7 6 2 2" xfId="8939"/>
    <cellStyle name="Normal 7 6 2 3" xfId="7157"/>
    <cellStyle name="Normal 7 6 2 4" xfId="11865"/>
    <cellStyle name="Normal 7 6 3" xfId="4095"/>
    <cellStyle name="Normal 7 6 3 2" xfId="9362"/>
    <cellStyle name="Normal 7 6 3 3" xfId="7158"/>
    <cellStyle name="Normal 7 6 3 4" xfId="11136"/>
    <cellStyle name="Normal 7 6 4" xfId="3453"/>
    <cellStyle name="Normal 7 6 4 2" xfId="9840"/>
    <cellStyle name="Normal 7 6 4 3" xfId="7159"/>
    <cellStyle name="Normal 7 6 4 4" xfId="11037"/>
    <cellStyle name="Normal 7 6 5" xfId="8833"/>
    <cellStyle name="Normal 7 6 6" xfId="7156"/>
    <cellStyle name="Normal 7 6 7" xfId="11279"/>
    <cellStyle name="Normal 7 7" xfId="2425"/>
    <cellStyle name="Normal 7 7 2" xfId="4083"/>
    <cellStyle name="Normal 7 7 2 2" xfId="4649"/>
    <cellStyle name="Normal 7 7 2 2 2" xfId="9887"/>
    <cellStyle name="Normal 7 7 2 2 3" xfId="7160"/>
    <cellStyle name="Normal 7 7 2 2 4" xfId="11589"/>
    <cellStyle name="Normal 7 7 2 3" xfId="5094"/>
    <cellStyle name="Normal 7 7 2 3 2" xfId="10178"/>
    <cellStyle name="Normal 7 7 2 4" xfId="9270"/>
    <cellStyle name="Normal 7 7 3" xfId="4093"/>
    <cellStyle name="Normal 7 7 3 2" xfId="9361"/>
    <cellStyle name="Normal 7 7 3 3" xfId="7161"/>
    <cellStyle name="Normal 7 7 3 4" xfId="11631"/>
    <cellStyle name="Normal 7 7 4" xfId="3426"/>
    <cellStyle name="Normal 7 7 4 2" xfId="9837"/>
    <cellStyle name="Normal 7 7 4 3" xfId="7162"/>
    <cellStyle name="Normal 7 7 4 4" xfId="10799"/>
    <cellStyle name="Normal 7 7 5" xfId="8822"/>
    <cellStyle name="Normal 7 8" xfId="4085"/>
    <cellStyle name="Normal 7 8 2" xfId="9355"/>
    <cellStyle name="Normal 7 8 3" xfId="7163"/>
    <cellStyle name="Normal 7 8 4" xfId="6397"/>
    <cellStyle name="Normal 7 9" xfId="3369"/>
    <cellStyle name="Normal 7 9 2" xfId="9827"/>
    <cellStyle name="Normal 7 9 3" xfId="7164"/>
    <cellStyle name="Normal 7 9 4" xfId="11568"/>
    <cellStyle name="Normal 7_Hoja1" xfId="3931"/>
    <cellStyle name="Normal 70" xfId="1389"/>
    <cellStyle name="Normal 70 2" xfId="2032"/>
    <cellStyle name="Normal 70 2 2" xfId="8731"/>
    <cellStyle name="Normal 70 3" xfId="4561"/>
    <cellStyle name="Normal 70 3 2" xfId="9513"/>
    <cellStyle name="Normal 70 3 3" xfId="7165"/>
    <cellStyle name="Normal 70 3 4" xfId="11895"/>
    <cellStyle name="Normal 70 4" xfId="8730"/>
    <cellStyle name="Normal 700" xfId="11352"/>
    <cellStyle name="Normal 701" xfId="10722"/>
    <cellStyle name="Normal 701 2" xfId="11422"/>
    <cellStyle name="Normal 702" xfId="11690"/>
    <cellStyle name="Normal 703" xfId="6434"/>
    <cellStyle name="Normal 704" xfId="10712"/>
    <cellStyle name="Normal 705" xfId="12032"/>
    <cellStyle name="Normal 706" xfId="11779"/>
    <cellStyle name="Normal 707" xfId="11825"/>
    <cellStyle name="Normal 708" xfId="11906"/>
    <cellStyle name="Normal 709" xfId="5842"/>
    <cellStyle name="Normal 71" xfId="1390"/>
    <cellStyle name="Normal 71 2" xfId="2033"/>
    <cellStyle name="Normal 71 2 2" xfId="8733"/>
    <cellStyle name="Normal 71 3" xfId="4562"/>
    <cellStyle name="Normal 71 3 2" xfId="9514"/>
    <cellStyle name="Normal 71 3 3" xfId="7166"/>
    <cellStyle name="Normal 71 3 4" xfId="11902"/>
    <cellStyle name="Normal 71 4" xfId="8732"/>
    <cellStyle name="Normal 710" xfId="11105"/>
    <cellStyle name="Normal 72" xfId="1391"/>
    <cellStyle name="Normal 72 2" xfId="2034"/>
    <cellStyle name="Normal 72 2 2" xfId="8735"/>
    <cellStyle name="Normal 72 3" xfId="4563"/>
    <cellStyle name="Normal 72 3 2" xfId="9515"/>
    <cellStyle name="Normal 72 3 3" xfId="7167"/>
    <cellStyle name="Normal 72 3 4" xfId="10820"/>
    <cellStyle name="Normal 72 4" xfId="8734"/>
    <cellStyle name="Normal 73" xfId="1392"/>
    <cellStyle name="Normal 73 2" xfId="2035"/>
    <cellStyle name="Normal 73 2 2" xfId="8737"/>
    <cellStyle name="Normal 73 3" xfId="4564"/>
    <cellStyle name="Normal 73 3 2" xfId="9516"/>
    <cellStyle name="Normal 73 3 3" xfId="7168"/>
    <cellStyle name="Normal 73 3 4" xfId="10802"/>
    <cellStyle name="Normal 73 4" xfId="8736"/>
    <cellStyle name="Normal 74" xfId="1393"/>
    <cellStyle name="Normal 74 2" xfId="2036"/>
    <cellStyle name="Normal 74 2 2" xfId="8739"/>
    <cellStyle name="Normal 74 3" xfId="4565"/>
    <cellStyle name="Normal 74 3 2" xfId="9517"/>
    <cellStyle name="Normal 74 3 3" xfId="7169"/>
    <cellStyle name="Normal 74 3 4" xfId="11463"/>
    <cellStyle name="Normal 74 4" xfId="8738"/>
    <cellStyle name="Normal 75" xfId="1394"/>
    <cellStyle name="Normal 75 2" xfId="2037"/>
    <cellStyle name="Normal 75 2 2" xfId="8741"/>
    <cellStyle name="Normal 75 3" xfId="4566"/>
    <cellStyle name="Normal 75 3 2" xfId="9518"/>
    <cellStyle name="Normal 75 3 3" xfId="7170"/>
    <cellStyle name="Normal 75 3 4" xfId="11510"/>
    <cellStyle name="Normal 75 4" xfId="8740"/>
    <cellStyle name="Normal 76" xfId="1395"/>
    <cellStyle name="Normal 76 2" xfId="2039"/>
    <cellStyle name="Normal 76 2 2" xfId="8743"/>
    <cellStyle name="Normal 76 3" xfId="2038"/>
    <cellStyle name="Normal 76 3 2" xfId="9073"/>
    <cellStyle name="Normal 76 3 3" xfId="7171"/>
    <cellStyle name="Normal 76 3 4" xfId="5801"/>
    <cellStyle name="Normal 76 4" xfId="3780"/>
    <cellStyle name="Normal 76 4 2" xfId="8944"/>
    <cellStyle name="Normal 76 4 3" xfId="7172"/>
    <cellStyle name="Normal 76 4 4" xfId="11451"/>
    <cellStyle name="Normal 76 5" xfId="8742"/>
    <cellStyle name="Normal 77" xfId="1396"/>
    <cellStyle name="Normal 77 2" xfId="2040"/>
    <cellStyle name="Normal 77 2 2" xfId="9074"/>
    <cellStyle name="Normal 77 2 3" xfId="7174"/>
    <cellStyle name="Normal 77 2 4" xfId="11636"/>
    <cellStyle name="Normal 77 3" xfId="3781"/>
    <cellStyle name="Normal 77 3 2" xfId="8945"/>
    <cellStyle name="Normal 77 3 3" xfId="7175"/>
    <cellStyle name="Normal 77 3 4" xfId="6330"/>
    <cellStyle name="Normal 77 4" xfId="8744"/>
    <cellStyle name="Normal 77 5" xfId="7173"/>
    <cellStyle name="Normal 77 6" xfId="11228"/>
    <cellStyle name="Normal 78" xfId="1397"/>
    <cellStyle name="Normal 78 2" xfId="3558"/>
    <cellStyle name="Normal 78 2 2" xfId="4304"/>
    <cellStyle name="Normal 78 2 2 2" xfId="9448"/>
    <cellStyle name="Normal 78 2 2 3" xfId="7178"/>
    <cellStyle name="Normal 78 2 2 4" xfId="6395"/>
    <cellStyle name="Normal 78 2 3" xfId="4567"/>
    <cellStyle name="Normal 78 2 3 2" xfId="9519"/>
    <cellStyle name="Normal 78 2 3 3" xfId="7179"/>
    <cellStyle name="Normal 78 2 3 4" xfId="11632"/>
    <cellStyle name="Normal 78 2 4" xfId="8870"/>
    <cellStyle name="Normal 78 2 5" xfId="7177"/>
    <cellStyle name="Normal 78 2 6" xfId="11870"/>
    <cellStyle name="Normal 78 3" xfId="8745"/>
    <cellStyle name="Normal 78 4" xfId="7176"/>
    <cellStyle name="Normal 78 5" xfId="10835"/>
    <cellStyle name="Normal 79" xfId="1398"/>
    <cellStyle name="Normal 79 2" xfId="3523"/>
    <cellStyle name="Normal 79 2 2" xfId="4309"/>
    <cellStyle name="Normal 79 2 2 2" xfId="9451"/>
    <cellStyle name="Normal 79 2 2 3" xfId="7182"/>
    <cellStyle name="Normal 79 2 2 4" xfId="10695"/>
    <cellStyle name="Normal 79 2 3" xfId="4568"/>
    <cellStyle name="Normal 79 2 3 2" xfId="9520"/>
    <cellStyle name="Normal 79 2 3 3" xfId="7183"/>
    <cellStyle name="Normal 79 2 3 4" xfId="5854"/>
    <cellStyle name="Normal 79 2 4" xfId="8864"/>
    <cellStyle name="Normal 79 2 5" xfId="7181"/>
    <cellStyle name="Normal 79 2 6" xfId="11640"/>
    <cellStyle name="Normal 79 3" xfId="8746"/>
    <cellStyle name="Normal 79 4" xfId="7180"/>
    <cellStyle name="Normal 79 5" xfId="11169"/>
    <cellStyle name="Normal 8" xfId="1399"/>
    <cellStyle name="Normal 8 10" xfId="5841"/>
    <cellStyle name="Normal 8 2" xfId="1400"/>
    <cellStyle name="Normal 8 2 2" xfId="1401"/>
    <cellStyle name="Normal 8 2 2 2" xfId="2041"/>
    <cellStyle name="Normal 8 2 2 2 2" xfId="9075"/>
    <cellStyle name="Normal 8 2 2 2 3" xfId="7187"/>
    <cellStyle name="Normal 8 2 2 2 4" xfId="10997"/>
    <cellStyle name="Normal 8 2 2 3" xfId="3782"/>
    <cellStyle name="Normal 8 2 2 3 2" xfId="8946"/>
    <cellStyle name="Normal 8 2 2 3 3" xfId="7188"/>
    <cellStyle name="Normal 8 2 2 3 4" xfId="10901"/>
    <cellStyle name="Normal 8 2 2 4" xfId="4283"/>
    <cellStyle name="Normal 8 2 2 4 2" xfId="9432"/>
    <cellStyle name="Normal 8 2 2 4 3" xfId="7189"/>
    <cellStyle name="Normal 8 2 2 4 4" xfId="5797"/>
    <cellStyle name="Normal 8 2 2 5" xfId="4220"/>
    <cellStyle name="Normal 8 2 2 5 2" xfId="9411"/>
    <cellStyle name="Normal 8 2 2 5 3" xfId="7190"/>
    <cellStyle name="Normal 8 2 2 5 4" xfId="11173"/>
    <cellStyle name="Normal 8 2 2 6" xfId="8747"/>
    <cellStyle name="Normal 8 2 2 7" xfId="8317"/>
    <cellStyle name="Normal 8 2 2 8" xfId="7186"/>
    <cellStyle name="Normal 8 2 2 9" xfId="10989"/>
    <cellStyle name="Normal 8 2 3" xfId="3505"/>
    <cellStyle name="Normal 8 2 3 2" xfId="4507"/>
    <cellStyle name="Normal 8 2 3 2 2" xfId="9466"/>
    <cellStyle name="Normal 8 2 3 2 3" xfId="7192"/>
    <cellStyle name="Normal 8 2 3 2 4" xfId="5941"/>
    <cellStyle name="Normal 8 2 3 3" xfId="8850"/>
    <cellStyle name="Normal 8 2 3 4" xfId="7191"/>
    <cellStyle name="Normal 8 2 3 5" xfId="11798"/>
    <cellStyle name="Normal 8 2 4" xfId="3455"/>
    <cellStyle name="Normal 8 2 4 2" xfId="8835"/>
    <cellStyle name="Normal 8 2 4 3" xfId="7193"/>
    <cellStyle name="Normal 8 2 4 4" xfId="11648"/>
    <cellStyle name="Normal 8 2 5" xfId="3428"/>
    <cellStyle name="Normal 8 2 5 2" xfId="8824"/>
    <cellStyle name="Normal 8 2 5 3" xfId="7194"/>
    <cellStyle name="Normal 8 2 5 4" xfId="11881"/>
    <cellStyle name="Normal 8 2 6" xfId="8091"/>
    <cellStyle name="Normal 8 2 7" xfId="7185"/>
    <cellStyle name="Normal 8 2 8" xfId="11604"/>
    <cellStyle name="Normal 8 3" xfId="1402"/>
    <cellStyle name="Normal 8 3 2" xfId="1403"/>
    <cellStyle name="Normal 8 3 2 2" xfId="2042"/>
    <cellStyle name="Normal 8 3 2 2 2" xfId="9076"/>
    <cellStyle name="Normal 8 3 2 2 3" xfId="7197"/>
    <cellStyle name="Normal 8 3 2 2 4" xfId="5784"/>
    <cellStyle name="Normal 8 3 2 3" xfId="3783"/>
    <cellStyle name="Normal 8 3 2 3 2" xfId="8947"/>
    <cellStyle name="Normal 8 3 2 3 3" xfId="7198"/>
    <cellStyle name="Normal 8 3 2 3 4" xfId="6457"/>
    <cellStyle name="Normal 8 3 2 4" xfId="8748"/>
    <cellStyle name="Normal 8 3 2 5" xfId="8318"/>
    <cellStyle name="Normal 8 3 2 6" xfId="7196"/>
    <cellStyle name="Normal 8 3 2 7" xfId="11728"/>
    <cellStyle name="Normal 8 3 3" xfId="4056"/>
    <cellStyle name="Normal 8 3 3 2" xfId="9197"/>
    <cellStyle name="Normal 8 3 3 3" xfId="7199"/>
    <cellStyle name="Normal 8 3 3 4" xfId="11221"/>
    <cellStyle name="Normal 8 3 4" xfId="3949"/>
    <cellStyle name="Normal 8 3 4 2" xfId="9162"/>
    <cellStyle name="Normal 8 3 4 3" xfId="7200"/>
    <cellStyle name="Normal 8 3 4 4" xfId="11170"/>
    <cellStyle name="Normal 8 3 5" xfId="8092"/>
    <cellStyle name="Normal 8 3 6" xfId="7195"/>
    <cellStyle name="Normal 8 3 7" xfId="6309"/>
    <cellStyle name="Normal 8 4" xfId="1404"/>
    <cellStyle name="Normal 8 4 2" xfId="2043"/>
    <cellStyle name="Normal 8 4 2 2" xfId="9077"/>
    <cellStyle name="Normal 8 4 2 3" xfId="7202"/>
    <cellStyle name="Normal 8 4 2 4" xfId="11555"/>
    <cellStyle name="Normal 8 4 3" xfId="3784"/>
    <cellStyle name="Normal 8 4 3 2" xfId="8948"/>
    <cellStyle name="Normal 8 4 3 3" xfId="7203"/>
    <cellStyle name="Normal 8 4 3 4" xfId="11549"/>
    <cellStyle name="Normal 8 4 4" xfId="4284"/>
    <cellStyle name="Normal 8 4 4 2" xfId="9433"/>
    <cellStyle name="Normal 8 4 4 3" xfId="7204"/>
    <cellStyle name="Normal 8 4 4 4" xfId="11731"/>
    <cellStyle name="Normal 8 4 5" xfId="4219"/>
    <cellStyle name="Normal 8 4 5 2" xfId="9410"/>
    <cellStyle name="Normal 8 4 5 3" xfId="7205"/>
    <cellStyle name="Normal 8 4 5 4" xfId="11277"/>
    <cellStyle name="Normal 8 4 6" xfId="8749"/>
    <cellStyle name="Normal 8 4 7" xfId="8361"/>
    <cellStyle name="Normal 8 4 8" xfId="7201"/>
    <cellStyle name="Normal 8 4 9" xfId="10714"/>
    <cellStyle name="Normal 8 5" xfId="3504"/>
    <cellStyle name="Normal 8 5 2" xfId="4506"/>
    <cellStyle name="Normal 8 5 2 2" xfId="9465"/>
    <cellStyle name="Normal 8 5 2 3" xfId="7207"/>
    <cellStyle name="Normal 8 5 2 4" xfId="11884"/>
    <cellStyle name="Normal 8 5 3" xfId="8849"/>
    <cellStyle name="Normal 8 5 4" xfId="7206"/>
    <cellStyle name="Normal 8 5 5" xfId="11685"/>
    <cellStyle name="Normal 8 6" xfId="3454"/>
    <cellStyle name="Normal 8 6 2" xfId="8834"/>
    <cellStyle name="Normal 8 6 3" xfId="7208"/>
    <cellStyle name="Normal 8 6 4" xfId="12020"/>
    <cellStyle name="Normal 8 7" xfId="3427"/>
    <cellStyle name="Normal 8 7 2" xfId="8823"/>
    <cellStyle name="Normal 8 7 3" xfId="7209"/>
    <cellStyle name="Normal 8 7 4" xfId="10652"/>
    <cellStyle name="Normal 8 8" xfId="8090"/>
    <cellStyle name="Normal 8 9" xfId="7184"/>
    <cellStyle name="Normal 8_Hoja1" xfId="3901"/>
    <cellStyle name="Normal 80" xfId="1405"/>
    <cellStyle name="Normal 80 2" xfId="1741"/>
    <cellStyle name="Normal 80 2 2" xfId="3840"/>
    <cellStyle name="Normal 80 2 2 2" xfId="9053"/>
    <cellStyle name="Normal 80 2 3" xfId="4125"/>
    <cellStyle name="Normal 80 2 3 2" xfId="9372"/>
    <cellStyle name="Normal 80 2 3 3" xfId="7210"/>
    <cellStyle name="Normal 80 2 3 4" xfId="6459"/>
    <cellStyle name="Normal 80 2 4" xfId="3521"/>
    <cellStyle name="Normal 80 2 4 2" xfId="9852"/>
    <cellStyle name="Normal 80 2 4 3" xfId="7211"/>
    <cellStyle name="Normal 80 2 4 4" xfId="11552"/>
    <cellStyle name="Normal 80 2 5" xfId="8863"/>
    <cellStyle name="Normal 80 3" xfId="3785"/>
    <cellStyle name="Normal 80 3 2" xfId="8949"/>
    <cellStyle name="Normal 80 3 3" xfId="7212"/>
    <cellStyle name="Normal 80 3 4" xfId="11449"/>
    <cellStyle name="Normal 81" xfId="1406"/>
    <cellStyle name="Normal 81 2" xfId="2089"/>
    <cellStyle name="Normal 81 2 2" xfId="3862"/>
    <cellStyle name="Normal 81 2 2 2" xfId="9118"/>
    <cellStyle name="Normal 81 2 3" xfId="4123"/>
    <cellStyle name="Normal 81 2 3 2" xfId="9371"/>
    <cellStyle name="Normal 81 2 3 3" xfId="7213"/>
    <cellStyle name="Normal 81 2 3 4" xfId="11777"/>
    <cellStyle name="Normal 81 2 4" xfId="3519"/>
    <cellStyle name="Normal 81 2 4 2" xfId="9851"/>
    <cellStyle name="Normal 81 2 4 3" xfId="7214"/>
    <cellStyle name="Normal 81 2 4 4" xfId="10782"/>
    <cellStyle name="Normal 81 2 5" xfId="8862"/>
    <cellStyle name="Normal 81 3" xfId="3786"/>
    <cellStyle name="Normal 81 3 2" xfId="8950"/>
    <cellStyle name="Normal 81 3 3" xfId="7215"/>
    <cellStyle name="Normal 81 3 4" xfId="5843"/>
    <cellStyle name="Normal 82" xfId="1407"/>
    <cellStyle name="Normal 82 2" xfId="2120"/>
    <cellStyle name="Normal 82 2 2" xfId="3867"/>
    <cellStyle name="Normal 82 2 2 2" xfId="9132"/>
    <cellStyle name="Normal 82 2 3" xfId="4133"/>
    <cellStyle name="Normal 82 2 3 2" xfId="9374"/>
    <cellStyle name="Normal 82 2 3 3" xfId="7216"/>
    <cellStyle name="Normal 82 2 3 4" xfId="11227"/>
    <cellStyle name="Normal 82 2 4" xfId="3557"/>
    <cellStyle name="Normal 82 2 4 2" xfId="9859"/>
    <cellStyle name="Normal 82 2 4 3" xfId="7217"/>
    <cellStyle name="Normal 82 2 4 4" xfId="5868"/>
    <cellStyle name="Normal 82 2 5" xfId="8869"/>
    <cellStyle name="Normal 82 3" xfId="3787"/>
    <cellStyle name="Normal 82 3 2" xfId="8951"/>
    <cellStyle name="Normal 82 3 3" xfId="7218"/>
    <cellStyle name="Normal 82 3 4" xfId="11070"/>
    <cellStyle name="Normal 83" xfId="1408"/>
    <cellStyle name="Normal 83 2" xfId="2121"/>
    <cellStyle name="Normal 83 2 2" xfId="3868"/>
    <cellStyle name="Normal 83 2 2 2" xfId="9133"/>
    <cellStyle name="Normal 83 2 3" xfId="4120"/>
    <cellStyle name="Normal 83 2 3 2" xfId="9370"/>
    <cellStyle name="Normal 83 2 3 3" xfId="7219"/>
    <cellStyle name="Normal 83 2 3 4" xfId="10905"/>
    <cellStyle name="Normal 83 2 4" xfId="3516"/>
    <cellStyle name="Normal 83 2 4 2" xfId="9850"/>
    <cellStyle name="Normal 83 2 4 3" xfId="7220"/>
    <cellStyle name="Normal 83 2 4 4" xfId="11617"/>
    <cellStyle name="Normal 83 2 5" xfId="8861"/>
    <cellStyle name="Normal 83 3" xfId="3788"/>
    <cellStyle name="Normal 83 3 2" xfId="8952"/>
    <cellStyle name="Normal 83 3 3" xfId="7221"/>
    <cellStyle name="Normal 83 3 4" xfId="11018"/>
    <cellStyle name="Normal 84" xfId="1409"/>
    <cellStyle name="Normal 84 2" xfId="3789"/>
    <cellStyle name="Normal 84 2 2" xfId="8953"/>
    <cellStyle name="Normal 84 2 3" xfId="7223"/>
    <cellStyle name="Normal 84 2 4" xfId="10841"/>
    <cellStyle name="Normal 84 3" xfId="4119"/>
    <cellStyle name="Normal 84 3 2" xfId="9369"/>
    <cellStyle name="Normal 84 3 3" xfId="7224"/>
    <cellStyle name="Normal 84 3 4" xfId="10856"/>
    <cellStyle name="Normal 84 4" xfId="3515"/>
    <cellStyle name="Normal 84 4 2" xfId="9849"/>
    <cellStyle name="Normal 84 4 3" xfId="7225"/>
    <cellStyle name="Normal 84 4 4" xfId="10809"/>
    <cellStyle name="Normal 84 5" xfId="8860"/>
    <cellStyle name="Normal 84 6" xfId="7222"/>
    <cellStyle name="Normal 84 7" xfId="11641"/>
    <cellStyle name="Normal 85" xfId="1410"/>
    <cellStyle name="Normal 85 2" xfId="3790"/>
    <cellStyle name="Normal 85 2 2" xfId="8954"/>
    <cellStyle name="Normal 85 2 3" xfId="7227"/>
    <cellStyle name="Normal 85 2 4" xfId="11660"/>
    <cellStyle name="Normal 85 3" xfId="4118"/>
    <cellStyle name="Normal 85 3 2" xfId="9368"/>
    <cellStyle name="Normal 85 3 3" xfId="7228"/>
    <cellStyle name="Normal 85 3 4" xfId="11584"/>
    <cellStyle name="Normal 85 4" xfId="3514"/>
    <cellStyle name="Normal 85 4 2" xfId="9848"/>
    <cellStyle name="Normal 85 4 3" xfId="7229"/>
    <cellStyle name="Normal 85 4 4" xfId="11071"/>
    <cellStyle name="Normal 85 5" xfId="8859"/>
    <cellStyle name="Normal 85 6" xfId="7226"/>
    <cellStyle name="Normal 85 7" xfId="11431"/>
    <cellStyle name="Normal 86" xfId="1411"/>
    <cellStyle name="Normal 86 2" xfId="3791"/>
    <cellStyle name="Normal 86 2 2" xfId="8955"/>
    <cellStyle name="Normal 86 2 3" xfId="7231"/>
    <cellStyle name="Normal 86 2 4" xfId="10829"/>
    <cellStyle name="Normal 86 3" xfId="4116"/>
    <cellStyle name="Normal 86 3 2" xfId="9366"/>
    <cellStyle name="Normal 86 3 3" xfId="7232"/>
    <cellStyle name="Normal 86 3 4" xfId="11015"/>
    <cellStyle name="Normal 86 4" xfId="3512"/>
    <cellStyle name="Normal 86 4 2" xfId="9846"/>
    <cellStyle name="Normal 86 4 3" xfId="7233"/>
    <cellStyle name="Normal 86 4 4" xfId="6390"/>
    <cellStyle name="Normal 86 5" xfId="8857"/>
    <cellStyle name="Normal 86 6" xfId="7230"/>
    <cellStyle name="Normal 86 7" xfId="5820"/>
    <cellStyle name="Normal 87" xfId="1412"/>
    <cellStyle name="Normal 87 2" xfId="3792"/>
    <cellStyle name="Normal 87 2 2" xfId="8956"/>
    <cellStyle name="Normal 87 2 3" xfId="7235"/>
    <cellStyle name="Normal 87 2 4" xfId="11683"/>
    <cellStyle name="Normal 87 3" xfId="4117"/>
    <cellStyle name="Normal 87 3 2" xfId="9367"/>
    <cellStyle name="Normal 87 3 3" xfId="7236"/>
    <cellStyle name="Normal 87 3 4" xfId="11274"/>
    <cellStyle name="Normal 87 4" xfId="3513"/>
    <cellStyle name="Normal 87 4 2" xfId="9847"/>
    <cellStyle name="Normal 87 4 3" xfId="7237"/>
    <cellStyle name="Normal 87 4 4" xfId="11384"/>
    <cellStyle name="Normal 87 5" xfId="8858"/>
    <cellStyle name="Normal 87 6" xfId="7234"/>
    <cellStyle name="Normal 87 7" xfId="11583"/>
    <cellStyle name="Normal 88" xfId="1413"/>
    <cellStyle name="Normal 88 2" xfId="8957"/>
    <cellStyle name="Normal 88 3" xfId="7238"/>
    <cellStyle name="Normal 88 4" xfId="10751"/>
    <cellStyle name="Normal 89" xfId="1414"/>
    <cellStyle name="Normal 89 2" xfId="8958"/>
    <cellStyle name="Normal 89 3" xfId="7239"/>
    <cellStyle name="Normal 89 4" xfId="11704"/>
    <cellStyle name="Normal 9" xfId="1415"/>
    <cellStyle name="Normal 9 2" xfId="1416"/>
    <cellStyle name="Normal 9 2 2" xfId="1417"/>
    <cellStyle name="Normal 9 2 2 2" xfId="2044"/>
    <cellStyle name="Normal 9 2 2 2 2" xfId="9078"/>
    <cellStyle name="Normal 9 2 2 2 3" xfId="7243"/>
    <cellStyle name="Normal 9 2 2 2 4" xfId="11461"/>
    <cellStyle name="Normal 9 2 2 3" xfId="3793"/>
    <cellStyle name="Normal 9 2 2 3 2" xfId="8959"/>
    <cellStyle name="Normal 9 2 2 3 3" xfId="7244"/>
    <cellStyle name="Normal 9 2 2 3 4" xfId="11139"/>
    <cellStyle name="Normal 9 2 2 4" xfId="8750"/>
    <cellStyle name="Normal 9 2 2 5" xfId="8319"/>
    <cellStyle name="Normal 9 2 2 6" xfId="7242"/>
    <cellStyle name="Normal 9 2 2 7" xfId="11669"/>
    <cellStyle name="Normal 9 2 3" xfId="3921"/>
    <cellStyle name="Normal 9 2 3 2" xfId="9150"/>
    <cellStyle name="Normal 9 2 3 3" xfId="7245"/>
    <cellStyle name="Normal 9 2 3 4" xfId="11133"/>
    <cellStyle name="Normal 9 2 4" xfId="3932"/>
    <cellStyle name="Normal 9 2 4 2" xfId="9155"/>
    <cellStyle name="Normal 9 2 4 3" xfId="7246"/>
    <cellStyle name="Normal 9 2 4 4" xfId="10979"/>
    <cellStyle name="Normal 9 2 5" xfId="8094"/>
    <cellStyle name="Normal 9 2 6" xfId="7241"/>
    <cellStyle name="Normal 9 2 7" xfId="11907"/>
    <cellStyle name="Normal 9 3" xfId="1418"/>
    <cellStyle name="Normal 9 3 2" xfId="2045"/>
    <cellStyle name="Normal 9 3 2 2" xfId="9079"/>
    <cellStyle name="Normal 9 3 2 3" xfId="7248"/>
    <cellStyle name="Normal 9 3 2 4" xfId="11788"/>
    <cellStyle name="Normal 9 3 3" xfId="3794"/>
    <cellStyle name="Normal 9 3 3 2" xfId="8960"/>
    <cellStyle name="Normal 9 3 3 3" xfId="7249"/>
    <cellStyle name="Normal 9 3 3 4" xfId="6377"/>
    <cellStyle name="Normal 9 3 4" xfId="8751"/>
    <cellStyle name="Normal 9 3 5" xfId="8362"/>
    <cellStyle name="Normal 9 3 6" xfId="7247"/>
    <cellStyle name="Normal 9 3 7" xfId="10948"/>
    <cellStyle name="Normal 9 4" xfId="3506"/>
    <cellStyle name="Normal 9 4 2" xfId="4508"/>
    <cellStyle name="Normal 9 4 2 2" xfId="9467"/>
    <cellStyle name="Normal 9 4 2 3" xfId="7251"/>
    <cellStyle name="Normal 9 4 2 4" xfId="11729"/>
    <cellStyle name="Normal 9 4 3" xfId="8851"/>
    <cellStyle name="Normal 9 4 4" xfId="7250"/>
    <cellStyle name="Normal 9 4 5" xfId="11573"/>
    <cellStyle name="Normal 9 5" xfId="3456"/>
    <cellStyle name="Normal 9 5 2" xfId="8836"/>
    <cellStyle name="Normal 9 5 3" xfId="7252"/>
    <cellStyle name="Normal 9 5 4" xfId="11578"/>
    <cellStyle name="Normal 9 6" xfId="3429"/>
    <cellStyle name="Normal 9 6 2" xfId="8825"/>
    <cellStyle name="Normal 9 6 3" xfId="7253"/>
    <cellStyle name="Normal 9 6 4" xfId="10738"/>
    <cellStyle name="Normal 9 7" xfId="8093"/>
    <cellStyle name="Normal 9 8" xfId="7240"/>
    <cellStyle name="Normal 9 9" xfId="12003"/>
    <cellStyle name="Normal 9_Hoja1" xfId="3948"/>
    <cellStyle name="Normal 90" xfId="1419"/>
    <cellStyle name="Normal 90 2" xfId="8961"/>
    <cellStyle name="Normal 90 3" xfId="7254"/>
    <cellStyle name="Normal 90 4" xfId="10890"/>
    <cellStyle name="Normal 91" xfId="1420"/>
    <cellStyle name="Normal 91 2" xfId="8962"/>
    <cellStyle name="Normal 91 3" xfId="7255"/>
    <cellStyle name="Normal 91 4" xfId="6267"/>
    <cellStyle name="Normal 92" xfId="1421"/>
    <cellStyle name="Normal 92 2" xfId="8963"/>
    <cellStyle name="Normal 92 3" xfId="7256"/>
    <cellStyle name="Normal 92 4" xfId="11762"/>
    <cellStyle name="Normal 93" xfId="1422"/>
    <cellStyle name="Normal 93 2" xfId="8964"/>
    <cellStyle name="Normal 93 3" xfId="7257"/>
    <cellStyle name="Normal 93 4" xfId="10935"/>
    <cellStyle name="Normal 94" xfId="1423"/>
    <cellStyle name="Normal 94 2" xfId="8965"/>
    <cellStyle name="Normal 94 3" xfId="7258"/>
    <cellStyle name="Normal 94 4" xfId="11150"/>
    <cellStyle name="Normal 95" xfId="1424"/>
    <cellStyle name="Normal 95 2" xfId="8966"/>
    <cellStyle name="Normal 95 3" xfId="7259"/>
    <cellStyle name="Normal 95 4" xfId="11853"/>
    <cellStyle name="Normal 96" xfId="1425"/>
    <cellStyle name="Normal 96 2" xfId="8967"/>
    <cellStyle name="Normal 96 3" xfId="7260"/>
    <cellStyle name="Normal 96 4" xfId="11091"/>
    <cellStyle name="Normal 97" xfId="1426"/>
    <cellStyle name="Normal 97 2" xfId="8968"/>
    <cellStyle name="Normal 97 3" xfId="7261"/>
    <cellStyle name="Normal 97 4" xfId="10743"/>
    <cellStyle name="Normal 98" xfId="1427"/>
    <cellStyle name="Normal 98 2" xfId="8969"/>
    <cellStyle name="Normal 98 3" xfId="7262"/>
    <cellStyle name="Normal 98 4" xfId="10807"/>
    <cellStyle name="Normal 99" xfId="1428"/>
    <cellStyle name="Normal 99 2" xfId="8970"/>
    <cellStyle name="Normal 99 3" xfId="7263"/>
    <cellStyle name="Normal 99 4" xfId="11563"/>
    <cellStyle name="Normale 2" xfId="2981"/>
    <cellStyle name="Normale 2 2" xfId="9591"/>
    <cellStyle name="Normale 2 3" xfId="7264"/>
    <cellStyle name="Normale 2 4" xfId="11873"/>
    <cellStyle name="Normale 5" xfId="2982"/>
    <cellStyle name="Normale 5 2" xfId="9592"/>
    <cellStyle name="Normale 5 3" xfId="7265"/>
    <cellStyle name="Normale 5 4" xfId="11851"/>
    <cellStyle name="Normale_s9" xfId="2983"/>
    <cellStyle name="normálne_Targets" xfId="2984"/>
    <cellStyle name="normální_Loans &amp; Prov" xfId="2985"/>
    <cellStyle name="normalni_TDB-Polno" xfId="2986"/>
    <cellStyle name="normální_TDB-Polno" xfId="2987"/>
    <cellStyle name="normalni_TDB-Polno 10" xfId="7266"/>
    <cellStyle name="normální_TDB-Polno 10" xfId="7267"/>
    <cellStyle name="normalni_TDB-Polno 11" xfId="11019"/>
    <cellStyle name="normální_TDB-Polno 11" xfId="10921"/>
    <cellStyle name="normalni_TDB-Polno 12" xfId="11310"/>
    <cellStyle name="normální_TDB-Polno 12" xfId="10667"/>
    <cellStyle name="normalni_TDB-Polno 13" xfId="11313"/>
    <cellStyle name="normální_TDB-Polno 13" xfId="11076"/>
    <cellStyle name="normalni_TDB-Polno 14" xfId="11308"/>
    <cellStyle name="normální_TDB-Polno 14" xfId="10940"/>
    <cellStyle name="normalni_TDB-Polno 15" xfId="11319"/>
    <cellStyle name="normální_TDB-Polno 15" xfId="11317"/>
    <cellStyle name="normalni_TDB-Polno 16" xfId="11307"/>
    <cellStyle name="normální_TDB-Polno 16" xfId="11304"/>
    <cellStyle name="normalni_TDB-Polno 17" xfId="11314"/>
    <cellStyle name="normální_TDB-Polno 17" xfId="10911"/>
    <cellStyle name="normalni_TDB-Polno 18" xfId="11305"/>
    <cellStyle name="normální_TDB-Polno 18" xfId="10918"/>
    <cellStyle name="normalni_TDB-Polno 19" xfId="10753"/>
    <cellStyle name="normální_TDB-Polno 19" xfId="10754"/>
    <cellStyle name="normalni_TDB-Polno 2" xfId="9593"/>
    <cellStyle name="normální_TDB-Polno 2" xfId="9594"/>
    <cellStyle name="normalni_TDB-Polno 20" xfId="5815"/>
    <cellStyle name="normální_TDB-Polno 20" xfId="5795"/>
    <cellStyle name="normalni_TDB-Polno 21" xfId="11326"/>
    <cellStyle name="normální_TDB-Polno 21" xfId="11095"/>
    <cellStyle name="normalni_TDB-Polno 22" xfId="10691"/>
    <cellStyle name="normální_TDB-Polno 22" xfId="11328"/>
    <cellStyle name="normalni_TDB-Polno 23" xfId="10923"/>
    <cellStyle name="normální_TDB-Polno 23" xfId="10673"/>
    <cellStyle name="normalni_TDB-Polno 24" xfId="10985"/>
    <cellStyle name="normální_TDB-Polno 24" xfId="11340"/>
    <cellStyle name="normalni_TDB-Polno 25" xfId="10723"/>
    <cellStyle name="normální_TDB-Polno 25" xfId="10847"/>
    <cellStyle name="normalni_TDB-Polno 26" xfId="10773"/>
    <cellStyle name="normální_TDB-Polno 26" xfId="11333"/>
    <cellStyle name="normalni_TDB-Polno 27" xfId="11022"/>
    <cellStyle name="normální_TDB-Polno 27" xfId="6252"/>
    <cellStyle name="normalni_TDB-Polno 28" xfId="11148"/>
    <cellStyle name="normální_TDB-Polno 28" xfId="11250"/>
    <cellStyle name="normalni_TDB-Polno 29" xfId="11366"/>
    <cellStyle name="normální_TDB-Polno 29" xfId="11356"/>
    <cellStyle name="normalni_TDB-Polno 3" xfId="8053"/>
    <cellStyle name="normální_TDB-Polno 3" xfId="9460"/>
    <cellStyle name="normalni_TDB-Polno 30" xfId="5724"/>
    <cellStyle name="normální_TDB-Polno 30" xfId="11345"/>
    <cellStyle name="normalni_TDB-Polno 31" xfId="11346"/>
    <cellStyle name="normální_TDB-Polno 31" xfId="5768"/>
    <cellStyle name="normalni_TDB-Polno 32" xfId="11342"/>
    <cellStyle name="normální_TDB-Polno 32" xfId="5916"/>
    <cellStyle name="normalni_TDB-Polno 33" xfId="11363"/>
    <cellStyle name="normální_TDB-Polno 33" xfId="11347"/>
    <cellStyle name="normalni_TDB-Polno 34" xfId="11362"/>
    <cellStyle name="normální_TDB-Polno 34" xfId="5859"/>
    <cellStyle name="normalni_TDB-Polno 35" xfId="11224"/>
    <cellStyle name="normální_TDB-Polno 35" xfId="11350"/>
    <cellStyle name="normalni_TDB-Polno 36" xfId="6367"/>
    <cellStyle name="normální_TDB-Polno 36" xfId="11367"/>
    <cellStyle name="normalni_TDB-Polno 37" xfId="10991"/>
    <cellStyle name="normální_TDB-Polno 37" xfId="10960"/>
    <cellStyle name="normalni_TDB-Polno 38" xfId="10878"/>
    <cellStyle name="normální_TDB-Polno 38" xfId="10732"/>
    <cellStyle name="normalni_TDB-Polno 39" xfId="12026"/>
    <cellStyle name="normální_TDB-Polno 39" xfId="12027"/>
    <cellStyle name="normalni_TDB-Polno 4" xfId="6466"/>
    <cellStyle name="normální_TDB-Polno 4" xfId="9853"/>
    <cellStyle name="normalni_TDB-Polno 40" xfId="5831"/>
    <cellStyle name="normální_TDB-Polno 40" xfId="10679"/>
    <cellStyle name="normalni_TDB-Polno 41" xfId="6238"/>
    <cellStyle name="normální_TDB-Polno 41" xfId="11989"/>
    <cellStyle name="normalni_TDB-Polno 42" xfId="12031"/>
    <cellStyle name="normální_TDB-Polno 42" xfId="11785"/>
    <cellStyle name="normalni_TDB-Polno 43" xfId="12034"/>
    <cellStyle name="normální_TDB-Polno 43" xfId="5807"/>
    <cellStyle name="normalni_TDB-Polno 44" xfId="11030"/>
    <cellStyle name="normální_TDB-Polno 44" xfId="10957"/>
    <cellStyle name="normalni_TDB-Polno 45" xfId="11521"/>
    <cellStyle name="normální_TDB-Polno 45" xfId="11007"/>
    <cellStyle name="normalni_TDB-Polno 46" xfId="5767"/>
    <cellStyle name="normální_TDB-Polno 46" xfId="5861"/>
    <cellStyle name="normalni_TDB-Polno 5" xfId="10339"/>
    <cellStyle name="normální_TDB-Polno 5" xfId="9047"/>
    <cellStyle name="normalni_TDB-Polno 6" xfId="10622"/>
    <cellStyle name="normální_TDB-Polno 6" xfId="9423"/>
    <cellStyle name="normalni_TDB-Polno 7" xfId="6475"/>
    <cellStyle name="normální_TDB-Polno 7" xfId="8054"/>
    <cellStyle name="normalni_TDB-Polno 8" xfId="9906"/>
    <cellStyle name="normální_TDB-Polno 8" xfId="9903"/>
    <cellStyle name="normalni_TDB-Polno 9" xfId="10620"/>
    <cellStyle name="normální_TDB-Polno 9" xfId="9428"/>
    <cellStyle name="Normalny_Arkusz1" xfId="2988"/>
    <cellStyle name="Nota" xfId="1429"/>
    <cellStyle name="Nota 10" xfId="13039"/>
    <cellStyle name="Nota 2" xfId="1430"/>
    <cellStyle name="Nota 2 10" xfId="12640"/>
    <cellStyle name="Nota 2 2" xfId="2046"/>
    <cellStyle name="Nota 2 2 2" xfId="9080"/>
    <cellStyle name="Nota 2 2 2 2" xfId="12292"/>
    <cellStyle name="Nota 2 2 2 2 2" xfId="13531"/>
    <cellStyle name="Nota 2 2 2 2 3" xfId="13611"/>
    <cellStyle name="Nota 2 2 2 3" xfId="13062"/>
    <cellStyle name="Nota 2 2 2 4" xfId="13179"/>
    <cellStyle name="Nota 2 2 3" xfId="7270"/>
    <cellStyle name="Nota 2 2 4" xfId="11401"/>
    <cellStyle name="Nota 2 2 5" xfId="12155"/>
    <cellStyle name="Nota 2 2 5 2" xfId="13395"/>
    <cellStyle name="Nota 2 2 5 3" xfId="12863"/>
    <cellStyle name="Nota 2 2 6" xfId="12513"/>
    <cellStyle name="Nota 2 2 7" xfId="13203"/>
    <cellStyle name="Nota 2 3" xfId="3795"/>
    <cellStyle name="Nota 2 3 2" xfId="8971"/>
    <cellStyle name="Nota 2 3 2 2" xfId="12289"/>
    <cellStyle name="Nota 2 3 2 2 2" xfId="13528"/>
    <cellStyle name="Nota 2 3 2 2 3" xfId="13608"/>
    <cellStyle name="Nota 2 3 2 3" xfId="13044"/>
    <cellStyle name="Nota 2 3 2 4" xfId="12347"/>
    <cellStyle name="Nota 2 3 3" xfId="7271"/>
    <cellStyle name="Nota 2 3 4" xfId="6092"/>
    <cellStyle name="Nota 2 3 5" xfId="12168"/>
    <cellStyle name="Nota 2 3 5 2" xfId="13407"/>
    <cellStyle name="Nota 2 3 5 3" xfId="12787"/>
    <cellStyle name="Nota 2 3 6" xfId="12642"/>
    <cellStyle name="Nota 2 3 7" xfId="12991"/>
    <cellStyle name="Nota 2 4" xfId="8752"/>
    <cellStyle name="Nota 2 4 2" xfId="12285"/>
    <cellStyle name="Nota 2 4 2 2" xfId="13524"/>
    <cellStyle name="Nota 2 4 2 3" xfId="13604"/>
    <cellStyle name="Nota 2 4 3" xfId="13014"/>
    <cellStyle name="Nota 2 4 4" xfId="13096"/>
    <cellStyle name="Nota 2 5" xfId="8363"/>
    <cellStyle name="Nota 2 5 2" xfId="12281"/>
    <cellStyle name="Nota 2 5 2 2" xfId="13520"/>
    <cellStyle name="Nota 2 5 2 3" xfId="13600"/>
    <cellStyle name="Nota 2 5 3" xfId="12978"/>
    <cellStyle name="Nota 2 5 4" xfId="13209"/>
    <cellStyle name="Nota 2 6" xfId="7269"/>
    <cellStyle name="Nota 2 7" xfId="10879"/>
    <cellStyle name="Nota 2 8" xfId="12069"/>
    <cellStyle name="Nota 2 8 2" xfId="13309"/>
    <cellStyle name="Nota 2 8 3" xfId="13251"/>
    <cellStyle name="Nota 2 9" xfId="12424"/>
    <cellStyle name="Nota 3" xfId="2989"/>
    <cellStyle name="Nota 3 2" xfId="4639"/>
    <cellStyle name="Nota 3 2 2" xfId="9595"/>
    <cellStyle name="Nota 3 2 2 2" xfId="12313"/>
    <cellStyle name="Nota 3 2 2 2 2" xfId="13552"/>
    <cellStyle name="Nota 3 2 2 2 3" xfId="13632"/>
    <cellStyle name="Nota 3 2 2 3" xfId="13137"/>
    <cellStyle name="Nota 3 2 2 4" xfId="12701"/>
    <cellStyle name="Nota 3 2 3" xfId="7273"/>
    <cellStyle name="Nota 3 2 4" xfId="10707"/>
    <cellStyle name="Nota 3 2 5" xfId="12189"/>
    <cellStyle name="Nota 3 2 5 2" xfId="13428"/>
    <cellStyle name="Nota 3 2 5 3" xfId="12988"/>
    <cellStyle name="Nota 3 2 6" xfId="12744"/>
    <cellStyle name="Nota 3 2 7" xfId="12836"/>
    <cellStyle name="Nota 3 3" xfId="4509"/>
    <cellStyle name="Nota 3 3 2" xfId="9880"/>
    <cellStyle name="Nota 3 3 2 2" xfId="12321"/>
    <cellStyle name="Nota 3 3 2 2 2" xfId="13560"/>
    <cellStyle name="Nota 3 3 2 2 3" xfId="13640"/>
    <cellStyle name="Nota 3 3 2 3" xfId="13169"/>
    <cellStyle name="Nota 3 3 2 4" xfId="13262"/>
    <cellStyle name="Nota 3 3 3" xfId="7274"/>
    <cellStyle name="Nota 3 3 4" xfId="11716"/>
    <cellStyle name="Nota 3 3 5" xfId="12185"/>
    <cellStyle name="Nota 3 3 5 2" xfId="13424"/>
    <cellStyle name="Nota 3 3 5 3" xfId="12780"/>
    <cellStyle name="Nota 3 3 6" xfId="12723"/>
    <cellStyle name="Nota 3 3 7" xfId="13156"/>
    <cellStyle name="Nota 3 4" xfId="9468"/>
    <cellStyle name="Nota 3 4 2" xfId="12309"/>
    <cellStyle name="Nota 3 4 2 2" xfId="13548"/>
    <cellStyle name="Nota 3 4 2 3" xfId="13628"/>
    <cellStyle name="Nota 3 4 3" xfId="13115"/>
    <cellStyle name="Nota 3 4 4" xfId="13189"/>
    <cellStyle name="Nota 3 5" xfId="7272"/>
    <cellStyle name="Nota 3 6" xfId="11626"/>
    <cellStyle name="Nota 3 7" xfId="12159"/>
    <cellStyle name="Nota 3 7 2" xfId="13398"/>
    <cellStyle name="Nota 3 7 3" xfId="13258"/>
    <cellStyle name="Nota 3 8" xfId="12575"/>
    <cellStyle name="Nota 3 9" xfId="12342"/>
    <cellStyle name="Nota 4" xfId="2990"/>
    <cellStyle name="Nota 4 2" xfId="9596"/>
    <cellStyle name="Nota 4 2 2" xfId="12314"/>
    <cellStyle name="Nota 4 2 2 2" xfId="13553"/>
    <cellStyle name="Nota 4 2 2 3" xfId="13633"/>
    <cellStyle name="Nota 4 2 3" xfId="13138"/>
    <cellStyle name="Nota 4 2 4" xfId="12813"/>
    <cellStyle name="Nota 4 3" xfId="7275"/>
    <cellStyle name="Nota 4 4" xfId="11184"/>
    <cellStyle name="Nota 4 5" xfId="12160"/>
    <cellStyle name="Nota 4 5 2" xfId="13399"/>
    <cellStyle name="Nota 4 5 3" xfId="12350"/>
    <cellStyle name="Nota 4 6" xfId="12576"/>
    <cellStyle name="Nota 4 7" xfId="12829"/>
    <cellStyle name="Nota 5" xfId="8095"/>
    <cellStyle name="Nota 5 2" xfId="12198"/>
    <cellStyle name="Nota 5 2 2" xfId="13437"/>
    <cellStyle name="Nota 5 2 3" xfId="13587"/>
    <cellStyle name="Nota 5 3" xfId="12922"/>
    <cellStyle name="Nota 5 4" xfId="12538"/>
    <cellStyle name="Nota 6" xfId="7268"/>
    <cellStyle name="Nota 7" xfId="11058"/>
    <cellStyle name="Nota 8" xfId="12068"/>
    <cellStyle name="Nota 8 2" xfId="13308"/>
    <cellStyle name="Nota 8 3" xfId="12465"/>
    <cellStyle name="Nota 9" xfId="12423"/>
    <cellStyle name="Notas" xfId="18" builtinId="10" customBuiltin="1"/>
    <cellStyle name="Notas 2" xfId="1431"/>
    <cellStyle name="Notas 2 10" xfId="13103"/>
    <cellStyle name="Notas 2 2" xfId="1432"/>
    <cellStyle name="Notas 2 2 2" xfId="1433"/>
    <cellStyle name="Notas 2 2 2 2" xfId="8238"/>
    <cellStyle name="Notas 2 2 2 2 2" xfId="12240"/>
    <cellStyle name="Notas 2 2 2 2 2 2" xfId="13479"/>
    <cellStyle name="Notas 2 2 2 2 2 3" xfId="13593"/>
    <cellStyle name="Notas 2 2 2 2 3" xfId="12953"/>
    <cellStyle name="Notas 2 2 2 2 4" xfId="13007"/>
    <cellStyle name="Notas 2 2 2 3" xfId="7278"/>
    <cellStyle name="Notas 2 2 2 4" xfId="10676"/>
    <cellStyle name="Notas 2 2 2 5" xfId="12072"/>
    <cellStyle name="Notas 2 2 2 5 2" xfId="13312"/>
    <cellStyle name="Notas 2 2 2 5 3" xfId="12866"/>
    <cellStyle name="Notas 2 2 2 6" xfId="12427"/>
    <cellStyle name="Notas 2 2 2 7" xfId="13279"/>
    <cellStyle name="Notas 2 2 3" xfId="1434"/>
    <cellStyle name="Notas 2 2 3 2" xfId="8322"/>
    <cellStyle name="Notas 2 2 3 2 2" xfId="12279"/>
    <cellStyle name="Notas 2 2 3 2 2 2" xfId="13518"/>
    <cellStyle name="Notas 2 2 3 2 2 3" xfId="13598"/>
    <cellStyle name="Notas 2 2 3 2 3" xfId="12964"/>
    <cellStyle name="Notas 2 2 3 2 4" xfId="13150"/>
    <cellStyle name="Notas 2 2 3 3" xfId="7279"/>
    <cellStyle name="Notas 2 2 3 4" xfId="10772"/>
    <cellStyle name="Notas 2 2 3 5" xfId="12073"/>
    <cellStyle name="Notas 2 2 3 5 2" xfId="13313"/>
    <cellStyle name="Notas 2 2 3 5 3" xfId="12388"/>
    <cellStyle name="Notas 2 2 3 6" xfId="12428"/>
    <cellStyle name="Notas 2 2 3 7" xfId="12917"/>
    <cellStyle name="Notas 2 2 4" xfId="8097"/>
    <cellStyle name="Notas 2 2 4 2" xfId="12200"/>
    <cellStyle name="Notas 2 2 4 2 2" xfId="13439"/>
    <cellStyle name="Notas 2 2 4 2 3" xfId="13261"/>
    <cellStyle name="Notas 2 2 4 3" xfId="12924"/>
    <cellStyle name="Notas 2 2 4 4" xfId="12562"/>
    <cellStyle name="Notas 2 2 5" xfId="7277"/>
    <cellStyle name="Notas 2 2 6" xfId="5825"/>
    <cellStyle name="Notas 2 2 7" xfId="12071"/>
    <cellStyle name="Notas 2 2 7 2" xfId="13311"/>
    <cellStyle name="Notas 2 2 7 3" xfId="12850"/>
    <cellStyle name="Notas 2 2 8" xfId="12426"/>
    <cellStyle name="Notas 2 2 9" xfId="12690"/>
    <cellStyle name="Notas 2 3" xfId="1435"/>
    <cellStyle name="Notas 2 3 2" xfId="4285"/>
    <cellStyle name="Notas 2 3 2 2" xfId="9434"/>
    <cellStyle name="Notas 2 3 2 2 2" xfId="12308"/>
    <cellStyle name="Notas 2 3 2 2 2 2" xfId="13547"/>
    <cellStyle name="Notas 2 3 2 2 2 3" xfId="13627"/>
    <cellStyle name="Notas 2 3 2 2 3" xfId="13108"/>
    <cellStyle name="Notas 2 3 2 2 4" xfId="12831"/>
    <cellStyle name="Notas 2 3 2 3" xfId="7281"/>
    <cellStyle name="Notas 2 3 2 4" xfId="11958"/>
    <cellStyle name="Notas 2 3 2 5" xfId="12184"/>
    <cellStyle name="Notas 2 3 2 5 2" xfId="13423"/>
    <cellStyle name="Notas 2 3 2 5 3" xfId="13232"/>
    <cellStyle name="Notas 2 3 2 6" xfId="12702"/>
    <cellStyle name="Notas 2 3 2 7" xfId="12958"/>
    <cellStyle name="Notas 2 3 3" xfId="4221"/>
    <cellStyle name="Notas 2 3 3 2" xfId="9412"/>
    <cellStyle name="Notas 2 3 3 3" xfId="7282"/>
    <cellStyle name="Notas 2 3 3 4" xfId="11208"/>
    <cellStyle name="Notas 2 3 4" xfId="8237"/>
    <cellStyle name="Notas 2 3 4 2" xfId="12239"/>
    <cellStyle name="Notas 2 3 4 2 2" xfId="13478"/>
    <cellStyle name="Notas 2 3 4 2 3" xfId="13592"/>
    <cellStyle name="Notas 2 3 4 3" xfId="12952"/>
    <cellStyle name="Notas 2 3 4 4" xfId="12705"/>
    <cellStyle name="Notas 2 3 5" xfId="7280"/>
    <cellStyle name="Notas 2 3 6" xfId="11996"/>
    <cellStyle name="Notas 2 3 7" xfId="12074"/>
    <cellStyle name="Notas 2 3 7 2" xfId="13314"/>
    <cellStyle name="Notas 2 3 7 3" xfId="12798"/>
    <cellStyle name="Notas 2 3 8" xfId="12429"/>
    <cellStyle name="Notas 2 3 9" xfId="12880"/>
    <cellStyle name="Notas 2 4" xfId="1436"/>
    <cellStyle name="Notas 2 4 2" xfId="8321"/>
    <cellStyle name="Notas 2 4 2 2" xfId="12278"/>
    <cellStyle name="Notas 2 4 2 2 2" xfId="13517"/>
    <cellStyle name="Notas 2 4 2 2 3" xfId="13597"/>
    <cellStyle name="Notas 2 4 2 3" xfId="12963"/>
    <cellStyle name="Notas 2 4 2 4" xfId="12409"/>
    <cellStyle name="Notas 2 4 3" xfId="7283"/>
    <cellStyle name="Notas 2 4 4" xfId="6439"/>
    <cellStyle name="Notas 2 4 5" xfId="12075"/>
    <cellStyle name="Notas 2 4 5 2" xfId="13315"/>
    <cellStyle name="Notas 2 4 5 3" xfId="13235"/>
    <cellStyle name="Notas 2 4 6" xfId="12430"/>
    <cellStyle name="Notas 2 4 7" xfId="12332"/>
    <cellStyle name="Notas 2 5" xfId="8096"/>
    <cellStyle name="Notas 2 5 2" xfId="12199"/>
    <cellStyle name="Notas 2 5 2 2" xfId="13438"/>
    <cellStyle name="Notas 2 5 2 3" xfId="13247"/>
    <cellStyle name="Notas 2 5 3" xfId="12923"/>
    <cellStyle name="Notas 2 5 4" xfId="12714"/>
    <cellStyle name="Notas 2 6" xfId="7276"/>
    <cellStyle name="Notas 2 7" xfId="11957"/>
    <cellStyle name="Notas 2 8" xfId="12070"/>
    <cellStyle name="Notas 2 8 2" xfId="13310"/>
    <cellStyle name="Notas 2 8 3" xfId="12626"/>
    <cellStyle name="Notas 2 9" xfId="12425"/>
    <cellStyle name="Notas 3" xfId="1437"/>
    <cellStyle name="Notas 3 2" xfId="1438"/>
    <cellStyle name="Notas 3 2 2" xfId="8239"/>
    <cellStyle name="Notas 3 2 2 2" xfId="12241"/>
    <cellStyle name="Notas 3 2 2 2 2" xfId="13480"/>
    <cellStyle name="Notas 3 2 2 2 3" xfId="13594"/>
    <cellStyle name="Notas 3 2 2 3" xfId="12954"/>
    <cellStyle name="Notas 3 2 2 4" xfId="13263"/>
    <cellStyle name="Notas 3 2 3" xfId="7285"/>
    <cellStyle name="Notas 3 2 4" xfId="5715"/>
    <cellStyle name="Notas 3 2 5" xfId="12077"/>
    <cellStyle name="Notas 3 2 5 2" xfId="13317"/>
    <cellStyle name="Notas 3 2 5 3" xfId="13270"/>
    <cellStyle name="Notas 3 2 6" xfId="12432"/>
    <cellStyle name="Notas 3 2 7" xfId="12853"/>
    <cellStyle name="Notas 3 3" xfId="1439"/>
    <cellStyle name="Notas 3 3 2" xfId="8323"/>
    <cellStyle name="Notas 3 3 2 2" xfId="12280"/>
    <cellStyle name="Notas 3 3 2 2 2" xfId="13519"/>
    <cellStyle name="Notas 3 3 2 2 3" xfId="13599"/>
    <cellStyle name="Notas 3 3 2 3" xfId="12965"/>
    <cellStyle name="Notas 3 3 2 4" xfId="13165"/>
    <cellStyle name="Notas 3 3 3" xfId="7286"/>
    <cellStyle name="Notas 3 3 4" xfId="11476"/>
    <cellStyle name="Notas 3 3 5" xfId="12078"/>
    <cellStyle name="Notas 3 3 5 2" xfId="13318"/>
    <cellStyle name="Notas 3 3 5 3" xfId="12464"/>
    <cellStyle name="Notas 3 3 6" xfId="12433"/>
    <cellStyle name="Notas 3 3 7" xfId="12916"/>
    <cellStyle name="Notas 3 4" xfId="8098"/>
    <cellStyle name="Notas 3 4 2" xfId="12201"/>
    <cellStyle name="Notas 3 4 2 2" xfId="13440"/>
    <cellStyle name="Notas 3 4 2 3" xfId="13574"/>
    <cellStyle name="Notas 3 4 3" xfId="12925"/>
    <cellStyle name="Notas 3 4 4" xfId="12900"/>
    <cellStyle name="Notas 3 5" xfId="7284"/>
    <cellStyle name="Notas 3 6" xfId="11558"/>
    <cellStyle name="Notas 3 7" xfId="12076"/>
    <cellStyle name="Notas 3 7 2" xfId="13316"/>
    <cellStyle name="Notas 3 7 3" xfId="45"/>
    <cellStyle name="Notas 3 8" xfId="12431"/>
    <cellStyle name="Notas 3 9" xfId="13213"/>
    <cellStyle name="Notas 4" xfId="1440"/>
    <cellStyle name="Notas 4 2" xfId="1441"/>
    <cellStyle name="Notas 4 2 2" xfId="8240"/>
    <cellStyle name="Notas 4 2 2 2" xfId="12242"/>
    <cellStyle name="Notas 4 2 2 2 2" xfId="13481"/>
    <cellStyle name="Notas 4 2 2 2 3" xfId="13595"/>
    <cellStyle name="Notas 4 2 2 3" xfId="12955"/>
    <cellStyle name="Notas 4 2 2 4" xfId="12557"/>
    <cellStyle name="Notas 4 2 3" xfId="7288"/>
    <cellStyle name="Notas 4 2 4" xfId="11060"/>
    <cellStyle name="Notas 4 2 5" xfId="12080"/>
    <cellStyle name="Notas 4 2 5 2" xfId="13320"/>
    <cellStyle name="Notas 4 2 5 3" xfId="13236"/>
    <cellStyle name="Notas 4 2 6" xfId="12435"/>
    <cellStyle name="Notas 4 2 7" xfId="13094"/>
    <cellStyle name="Notas 4 3" xfId="1442"/>
    <cellStyle name="Notas 4 3 2" xfId="8364"/>
    <cellStyle name="Notas 4 3 2 2" xfId="12282"/>
    <cellStyle name="Notas 4 3 2 2 2" xfId="13521"/>
    <cellStyle name="Notas 4 3 2 2 3" xfId="13601"/>
    <cellStyle name="Notas 4 3 2 3" xfId="12979"/>
    <cellStyle name="Notas 4 3 2 4" xfId="12638"/>
    <cellStyle name="Notas 4 3 3" xfId="7289"/>
    <cellStyle name="Notas 4 3 4" xfId="5698"/>
    <cellStyle name="Notas 4 3 5" xfId="12081"/>
    <cellStyle name="Notas 4 3 5 2" xfId="13321"/>
    <cellStyle name="Notas 4 3 5 3" xfId="13168"/>
    <cellStyle name="Notas 4 3 6" xfId="12436"/>
    <cellStyle name="Notas 4 3 7" xfId="13226"/>
    <cellStyle name="Notas 4 4" xfId="8099"/>
    <cellStyle name="Notas 4 4 2" xfId="12202"/>
    <cellStyle name="Notas 4 4 2 2" xfId="13441"/>
    <cellStyle name="Notas 4 4 2 3" xfId="13231"/>
    <cellStyle name="Notas 4 4 3" xfId="12926"/>
    <cellStyle name="Notas 4 4 4" xfId="13245"/>
    <cellStyle name="Notas 4 5" xfId="7287"/>
    <cellStyle name="Notas 4 6" xfId="5777"/>
    <cellStyle name="Notas 4 7" xfId="12079"/>
    <cellStyle name="Notas 4 7 2" xfId="13319"/>
    <cellStyle name="Notas 4 7 3" xfId="13188"/>
    <cellStyle name="Notas 4 8" xfId="12434"/>
    <cellStyle name="Notas 4 9" xfId="12868"/>
    <cellStyle name="Notas 5" xfId="1443"/>
    <cellStyle name="Notas 5 2" xfId="3946"/>
    <cellStyle name="Notas 5 2 2" xfId="9160"/>
    <cellStyle name="Notas 5 2 2 2" xfId="12300"/>
    <cellStyle name="Notas 5 2 2 2 2" xfId="13539"/>
    <cellStyle name="Notas 5 2 2 2 3" xfId="13619"/>
    <cellStyle name="Notas 5 2 2 3" xfId="13087"/>
    <cellStyle name="Notas 5 2 2 4" xfId="12545"/>
    <cellStyle name="Notas 5 2 3" xfId="7291"/>
    <cellStyle name="Notas 5 2 4" xfId="6416"/>
    <cellStyle name="Notas 5 2 5" xfId="12176"/>
    <cellStyle name="Notas 5 2 5 2" xfId="13415"/>
    <cellStyle name="Notas 5 2 5 3" xfId="13585"/>
    <cellStyle name="Notas 5 2 6" xfId="12670"/>
    <cellStyle name="Notas 5 2 7" xfId="13276"/>
    <cellStyle name="Notas 5 3" xfId="8320"/>
    <cellStyle name="Notas 5 3 2" xfId="12277"/>
    <cellStyle name="Notas 5 3 2 2" xfId="13516"/>
    <cellStyle name="Notas 5 3 2 3" xfId="13596"/>
    <cellStyle name="Notas 5 3 3" xfId="12962"/>
    <cellStyle name="Notas 5 3 4" xfId="12558"/>
    <cellStyle name="Notas 5 4" xfId="7290"/>
    <cellStyle name="Notas 5 5" xfId="11760"/>
    <cellStyle name="Notas 5 6" xfId="12082"/>
    <cellStyle name="Notas 5 6 2" xfId="13322"/>
    <cellStyle name="Notas 5 6 3" xfId="13177"/>
    <cellStyle name="Notas 5 7" xfId="12437"/>
    <cellStyle name="Notas 5 8" xfId="13149"/>
    <cellStyle name="Notas 6" xfId="3902"/>
    <cellStyle name="Notas 6 2" xfId="4173"/>
    <cellStyle name="Notas 6 2 2" xfId="9401"/>
    <cellStyle name="Notas 6 2 2 2" xfId="12304"/>
    <cellStyle name="Notas 6 2 2 2 2" xfId="13543"/>
    <cellStyle name="Notas 6 2 2 2 3" xfId="13623"/>
    <cellStyle name="Notas 6 2 2 3" xfId="13102"/>
    <cellStyle name="Notas 6 2 2 4" xfId="12890"/>
    <cellStyle name="Notas 6 2 3" xfId="7293"/>
    <cellStyle name="Notas 6 2 4" xfId="5743"/>
    <cellStyle name="Notas 6 2 5" xfId="12180"/>
    <cellStyle name="Notas 6 2 5 2" xfId="13419"/>
    <cellStyle name="Notas 6 2 5 3" xfId="12627"/>
    <cellStyle name="Notas 6 2 6" xfId="12692"/>
    <cellStyle name="Notas 6 2 7" xfId="12809"/>
    <cellStyle name="Notas 6 3" xfId="9138"/>
    <cellStyle name="Notas 6 3 2" xfId="12295"/>
    <cellStyle name="Notas 6 3 2 2" xfId="13534"/>
    <cellStyle name="Notas 6 3 2 3" xfId="13614"/>
    <cellStyle name="Notas 6 3 3" xfId="13078"/>
    <cellStyle name="Notas 6 3 4" xfId="13099"/>
    <cellStyle name="Notas 6 4" xfId="7292"/>
    <cellStyle name="Notas 6 5" xfId="10639"/>
    <cellStyle name="Notas 6 6" xfId="12171"/>
    <cellStyle name="Notas 6 6 2" xfId="13410"/>
    <cellStyle name="Notas 6 6 3" xfId="13583"/>
    <cellStyle name="Notas 6 7" xfId="12661"/>
    <cellStyle name="Notas 6 8" xfId="13148"/>
    <cellStyle name="Notas 7" xfId="3933"/>
    <cellStyle name="Notas 7 10" xfId="12174"/>
    <cellStyle name="Notas 7 10 2" xfId="13413"/>
    <cellStyle name="Notas 7 10 3" xfId="12805"/>
    <cellStyle name="Notas 7 11" xfId="12667"/>
    <cellStyle name="Notas 7 12" xfId="13244"/>
    <cellStyle name="Notas 7 2" xfId="4181"/>
    <cellStyle name="Notas 7 2 2" xfId="9405"/>
    <cellStyle name="Notas 7 2 3" xfId="7295"/>
    <cellStyle name="Notas 7 2 4" xfId="11255"/>
    <cellStyle name="Notas 7 3" xfId="4246"/>
    <cellStyle name="Notas 7 3 2" xfId="9427"/>
    <cellStyle name="Notas 7 3 2 2" xfId="12307"/>
    <cellStyle name="Notas 7 3 2 2 2" xfId="13546"/>
    <cellStyle name="Notas 7 3 2 2 3" xfId="13626"/>
    <cellStyle name="Notas 7 3 2 3" xfId="13107"/>
    <cellStyle name="Notas 7 3 2 4" xfId="12882"/>
    <cellStyle name="Notas 7 3 3" xfId="7296"/>
    <cellStyle name="Notas 7 3 4" xfId="11775"/>
    <cellStyle name="Notas 7 3 5" xfId="12183"/>
    <cellStyle name="Notas 7 3 5 2" xfId="13422"/>
    <cellStyle name="Notas 7 3 5 3" xfId="12418"/>
    <cellStyle name="Notas 7 3 6" xfId="12697"/>
    <cellStyle name="Notas 7 3 7" xfId="12869"/>
    <cellStyle name="Notas 7 4" xfId="4242"/>
    <cellStyle name="Notas 7 4 2" xfId="9426"/>
    <cellStyle name="Notas 7 4 2 2" xfId="12306"/>
    <cellStyle name="Notas 7 4 2 2 2" xfId="13545"/>
    <cellStyle name="Notas 7 4 2 2 3" xfId="13625"/>
    <cellStyle name="Notas 7 4 2 3" xfId="13106"/>
    <cellStyle name="Notas 7 4 2 4" xfId="12984"/>
    <cellStyle name="Notas 7 4 3" xfId="7297"/>
    <cellStyle name="Notas 7 4 4" xfId="11210"/>
    <cellStyle name="Notas 7 4 5" xfId="12182"/>
    <cellStyle name="Notas 7 4 5 2" xfId="13421"/>
    <cellStyle name="Notas 7 4 5 3" xfId="12892"/>
    <cellStyle name="Notas 7 4 6" xfId="12695"/>
    <cellStyle name="Notas 7 4 7" xfId="12539"/>
    <cellStyle name="Notas 7 5" xfId="5019"/>
    <cellStyle name="Notas 7 5 2" xfId="9886"/>
    <cellStyle name="Notas 7 5 2 2" xfId="12323"/>
    <cellStyle name="Notas 7 5 2 2 2" xfId="13562"/>
    <cellStyle name="Notas 7 5 2 2 3" xfId="13642"/>
    <cellStyle name="Notas 7 5 2 3" xfId="13172"/>
    <cellStyle name="Notas 7 5 2 4" xfId="12491"/>
    <cellStyle name="Notas 7 5 3" xfId="7298"/>
    <cellStyle name="Notas 7 5 4" xfId="11592"/>
    <cellStyle name="Notas 7 5 5" xfId="12193"/>
    <cellStyle name="Notas 7 5 5 2" xfId="13432"/>
    <cellStyle name="Notas 7 5 5 3" xfId="12405"/>
    <cellStyle name="Notas 7 5 6" xfId="12763"/>
    <cellStyle name="Notas 7 5 7" xfId="12584"/>
    <cellStyle name="Notas 7 6" xfId="5202"/>
    <cellStyle name="Notas 7 6 2" xfId="10152"/>
    <cellStyle name="Notas 7 6 2 2" xfId="12325"/>
    <cellStyle name="Notas 7 6 2 2 2" xfId="13564"/>
    <cellStyle name="Notas 7 6 2 2 3" xfId="13644"/>
    <cellStyle name="Notas 7 6 2 3" xfId="13192"/>
    <cellStyle name="Notas 7 6 2 4" xfId="12402"/>
    <cellStyle name="Notas 7 6 3" xfId="7299"/>
    <cellStyle name="Notas 7 6 4" xfId="10708"/>
    <cellStyle name="Notas 7 6 5" xfId="12196"/>
    <cellStyle name="Notas 7 6 5 2" xfId="13435"/>
    <cellStyle name="Notas 7 6 5 3" xfId="12784"/>
    <cellStyle name="Notas 7 6 6" xfId="12779"/>
    <cellStyle name="Notas 7 6 7" xfId="12859"/>
    <cellStyle name="Notas 7 7" xfId="9156"/>
    <cellStyle name="Notas 7 7 2" xfId="12298"/>
    <cellStyle name="Notas 7 7 2 2" xfId="13537"/>
    <cellStyle name="Notas 7 7 2 3" xfId="13617"/>
    <cellStyle name="Notas 7 7 3" xfId="13085"/>
    <cellStyle name="Notas 7 7 4" xfId="12356"/>
    <cellStyle name="Notas 7 8" xfId="7294"/>
    <cellStyle name="Notas 7 9" xfId="11567"/>
    <cellStyle name="Notas 8" xfId="4237"/>
    <cellStyle name="Notas 8 2" xfId="9424"/>
    <cellStyle name="Notas 8 2 2" xfId="12305"/>
    <cellStyle name="Notas 8 2 2 2" xfId="13544"/>
    <cellStyle name="Notas 8 2 2 3" xfId="13624"/>
    <cellStyle name="Notas 8 2 3" xfId="13105"/>
    <cellStyle name="Notas 8 2 4" xfId="12343"/>
    <cellStyle name="Notas 8 3" xfId="7300"/>
    <cellStyle name="Notas 8 4" xfId="11219"/>
    <cellStyle name="Notas 8 5" xfId="12181"/>
    <cellStyle name="Notas 8 5 2" xfId="13420"/>
    <cellStyle name="Notas 8 5 3" xfId="12738"/>
    <cellStyle name="Notas 8 6" xfId="12694"/>
    <cellStyle name="Notas 8 7" xfId="12912"/>
    <cellStyle name="Note" xfId="1444"/>
    <cellStyle name="Note 10" xfId="8100"/>
    <cellStyle name="Note 10 2" xfId="12203"/>
    <cellStyle name="Note 10 2 2" xfId="13442"/>
    <cellStyle name="Note 10 2 3" xfId="12904"/>
    <cellStyle name="Note 10 3" xfId="12927"/>
    <cellStyle name="Note 10 4" xfId="12407"/>
    <cellStyle name="Note 11" xfId="7301"/>
    <cellStyle name="Note 12" xfId="10851"/>
    <cellStyle name="Note 13" xfId="12083"/>
    <cellStyle name="Note 13 2" xfId="13323"/>
    <cellStyle name="Note 13 3" xfId="13181"/>
    <cellStyle name="Note 14" xfId="12438"/>
    <cellStyle name="Note 15" xfId="13579"/>
    <cellStyle name="Note 2" xfId="86"/>
    <cellStyle name="Note 2 10" xfId="12084"/>
    <cellStyle name="Note 2 10 2" xfId="13324"/>
    <cellStyle name="Note 2 10 3" xfId="13008"/>
    <cellStyle name="Note 2 11" xfId="12334"/>
    <cellStyle name="Note 2 12" xfId="12855"/>
    <cellStyle name="Note 2 2" xfId="1446"/>
    <cellStyle name="Note 2 2 10" xfId="12440"/>
    <cellStyle name="Note 2 2 11" xfId="12915"/>
    <cellStyle name="Note 2 2 2" xfId="2047"/>
    <cellStyle name="Note 2 2 2 2" xfId="9081"/>
    <cellStyle name="Note 2 2 2 2 2" xfId="12293"/>
    <cellStyle name="Note 2 2 2 2 2 2" xfId="13532"/>
    <cellStyle name="Note 2 2 2 2 2 3" xfId="13612"/>
    <cellStyle name="Note 2 2 2 2 3" xfId="13063"/>
    <cellStyle name="Note 2 2 2 2 4" xfId="12828"/>
    <cellStyle name="Note 2 2 2 3" xfId="7304"/>
    <cellStyle name="Note 2 2 2 4" xfId="6269"/>
    <cellStyle name="Note 2 2 2 5" xfId="12156"/>
    <cellStyle name="Note 2 2 2 5 2" xfId="13396"/>
    <cellStyle name="Note 2 2 2 5 3" xfId="12849"/>
    <cellStyle name="Note 2 2 2 6" xfId="12514"/>
    <cellStyle name="Note 2 2 2 7" xfId="13035"/>
    <cellStyle name="Note 2 2 3" xfId="2991"/>
    <cellStyle name="Note 2 2 3 2" xfId="8972"/>
    <cellStyle name="Note 2 2 3 2 2" xfId="12290"/>
    <cellStyle name="Note 2 2 3 2 2 2" xfId="13529"/>
    <cellStyle name="Note 2 2 3 2 2 3" xfId="13609"/>
    <cellStyle name="Note 2 2 3 2 3" xfId="13045"/>
    <cellStyle name="Note 2 2 3 2 4" xfId="13185"/>
    <cellStyle name="Note 2 2 3 3" xfId="7305"/>
    <cellStyle name="Note 2 2 3 4" xfId="11495"/>
    <cellStyle name="Note 2 2 3 5" xfId="12161"/>
    <cellStyle name="Note 2 2 3 5 2" xfId="13400"/>
    <cellStyle name="Note 2 2 3 5 3" xfId="13200"/>
    <cellStyle name="Note 2 2 3 6" xfId="12577"/>
    <cellStyle name="Note 2 2 3 7" xfId="12897"/>
    <cellStyle name="Note 2 2 4" xfId="2992"/>
    <cellStyle name="Note 2 2 4 2" xfId="9597"/>
    <cellStyle name="Note 2 2 4 2 2" xfId="12315"/>
    <cellStyle name="Note 2 2 4 2 2 2" xfId="13554"/>
    <cellStyle name="Note 2 2 4 2 2 3" xfId="13634"/>
    <cellStyle name="Note 2 2 4 2 3" xfId="13139"/>
    <cellStyle name="Note 2 2 4 2 4" xfId="13581"/>
    <cellStyle name="Note 2 2 4 3" xfId="7306"/>
    <cellStyle name="Note 2 2 4 4" xfId="10984"/>
    <cellStyle name="Note 2 2 4 5" xfId="12162"/>
    <cellStyle name="Note 2 2 4 5 2" xfId="13401"/>
    <cellStyle name="Note 2 2 4 5 3" xfId="12856"/>
    <cellStyle name="Note 2 2 4 6" xfId="12578"/>
    <cellStyle name="Note 2 2 4 7" xfId="12933"/>
    <cellStyle name="Note 2 2 5" xfId="8753"/>
    <cellStyle name="Note 2 2 5 2" xfId="12286"/>
    <cellStyle name="Note 2 2 5 2 2" xfId="13525"/>
    <cellStyle name="Note 2 2 5 2 3" xfId="13605"/>
    <cellStyle name="Note 2 2 5 3" xfId="13015"/>
    <cellStyle name="Note 2 2 5 4" xfId="12994"/>
    <cellStyle name="Note 2 2 6" xfId="8366"/>
    <cellStyle name="Note 2 2 6 2" xfId="12284"/>
    <cellStyle name="Note 2 2 6 2 2" xfId="13523"/>
    <cellStyle name="Note 2 2 6 2 3" xfId="13603"/>
    <cellStyle name="Note 2 2 6 3" xfId="12981"/>
    <cellStyle name="Note 2 2 6 4" xfId="12378"/>
    <cellStyle name="Note 2 2 7" xfId="7303"/>
    <cellStyle name="Note 2 2 8" xfId="10836"/>
    <cellStyle name="Note 2 2 9" xfId="12085"/>
    <cellStyle name="Note 2 2 9 2" xfId="13325"/>
    <cellStyle name="Note 2 2 9 3" xfId="13084"/>
    <cellStyle name="Note 2 3" xfId="2993"/>
    <cellStyle name="Note 2 3 2" xfId="3342"/>
    <cellStyle name="Note 2 3 2 2" xfId="9800"/>
    <cellStyle name="Note 2 3 2 3" xfId="7308"/>
    <cellStyle name="Note 2 3 2 4" xfId="11371"/>
    <cellStyle name="Note 2 3 3" xfId="4640"/>
    <cellStyle name="Note 2 3 3 2" xfId="9598"/>
    <cellStyle name="Note 2 3 3 3" xfId="7309"/>
    <cellStyle name="Note 2 3 3 4" xfId="11672"/>
    <cellStyle name="Note 2 3 4" xfId="4511"/>
    <cellStyle name="Note 2 3 4 2" xfId="9881"/>
    <cellStyle name="Note 2 3 4 2 2" xfId="12322"/>
    <cellStyle name="Note 2 3 4 2 2 2" xfId="13561"/>
    <cellStyle name="Note 2 3 4 2 2 3" xfId="13641"/>
    <cellStyle name="Note 2 3 4 2 3" xfId="13170"/>
    <cellStyle name="Note 2 3 4 2 4" xfId="12354"/>
    <cellStyle name="Note 2 3 4 3" xfId="7310"/>
    <cellStyle name="Note 2 3 4 4" xfId="11387"/>
    <cellStyle name="Note 2 3 4 5" xfId="12187"/>
    <cellStyle name="Note 2 3 4 5 2" xfId="13426"/>
    <cellStyle name="Note 2 3 4 5 3" xfId="12833"/>
    <cellStyle name="Note 2 3 4 6" xfId="12725"/>
    <cellStyle name="Note 2 3 4 7" xfId="12666"/>
    <cellStyle name="Note 2 3 5" xfId="4665"/>
    <cellStyle name="Note 2 3 5 2" xfId="9899"/>
    <cellStyle name="Note 2 3 5 2 2" xfId="12324"/>
    <cellStyle name="Note 2 3 5 2 2 2" xfId="13563"/>
    <cellStyle name="Note 2 3 5 2 2 3" xfId="13643"/>
    <cellStyle name="Note 2 3 5 2 3" xfId="13173"/>
    <cellStyle name="Note 2 3 5 2 4" xfId="12393"/>
    <cellStyle name="Note 2 3 5 3" xfId="7311"/>
    <cellStyle name="Note 2 3 5 4" xfId="6215"/>
    <cellStyle name="Note 2 3 5 5" xfId="12192"/>
    <cellStyle name="Note 2 3 5 5 2" xfId="13431"/>
    <cellStyle name="Note 2 3 5 5 3" xfId="12760"/>
    <cellStyle name="Note 2 3 5 6" xfId="12751"/>
    <cellStyle name="Note 2 3 5 7" xfId="12913"/>
    <cellStyle name="Note 2 3 6" xfId="5046"/>
    <cellStyle name="Note 2 3 6 2" xfId="10161"/>
    <cellStyle name="Note 2 3 6 3" xfId="7312"/>
    <cellStyle name="Note 2 3 6 4" xfId="6418"/>
    <cellStyle name="Note 2 3 7" xfId="9470"/>
    <cellStyle name="Note 2 3 7 2" xfId="12311"/>
    <cellStyle name="Note 2 3 7 2 2" xfId="13550"/>
    <cellStyle name="Note 2 3 7 2 3" xfId="13630"/>
    <cellStyle name="Note 2 3 7 3" xfId="13117"/>
    <cellStyle name="Note 2 3 7 4" xfId="13570"/>
    <cellStyle name="Note 2 3 8" xfId="7307"/>
    <cellStyle name="Note 2 3 9" xfId="10865"/>
    <cellStyle name="Note 2 4" xfId="2994"/>
    <cellStyle name="Note 2 4 2" xfId="9599"/>
    <cellStyle name="Note 2 4 2 2" xfId="12316"/>
    <cellStyle name="Note 2 4 2 2 2" xfId="13555"/>
    <cellStyle name="Note 2 4 2 2 3" xfId="13635"/>
    <cellStyle name="Note 2 4 2 3" xfId="13140"/>
    <cellStyle name="Note 2 4 2 4" xfId="12683"/>
    <cellStyle name="Note 2 4 3" xfId="7313"/>
    <cellStyle name="Note 2 4 4" xfId="5774"/>
    <cellStyle name="Note 2 4 5" xfId="12163"/>
    <cellStyle name="Note 2 4 5 2" xfId="13402"/>
    <cellStyle name="Note 2 4 5 3" xfId="12842"/>
    <cellStyle name="Note 2 4 6" xfId="12579"/>
    <cellStyle name="Note 2 4 7" xfId="13124"/>
    <cellStyle name="Note 2 5" xfId="2995"/>
    <cellStyle name="Note 2 5 2" xfId="9600"/>
    <cellStyle name="Note 2 5 2 2" xfId="12317"/>
    <cellStyle name="Note 2 5 2 2 2" xfId="13556"/>
    <cellStyle name="Note 2 5 2 2 3" xfId="13636"/>
    <cellStyle name="Note 2 5 2 3" xfId="13141"/>
    <cellStyle name="Note 2 5 2 4" xfId="13582"/>
    <cellStyle name="Note 2 5 3" xfId="7314"/>
    <cellStyle name="Note 2 5 4" xfId="10864"/>
    <cellStyle name="Note 2 5 5" xfId="12164"/>
    <cellStyle name="Note 2 5 5 2" xfId="13403"/>
    <cellStyle name="Note 2 5 5 3" xfId="13225"/>
    <cellStyle name="Note 2 5 6" xfId="12580"/>
    <cellStyle name="Note 2 5 7" xfId="13253"/>
    <cellStyle name="Note 2 6" xfId="1445"/>
    <cellStyle name="Note 2 6 2" xfId="10383"/>
    <cellStyle name="Note 2 6 2 2" xfId="12328"/>
    <cellStyle name="Note 2 6 2 2 2" xfId="13567"/>
    <cellStyle name="Note 2 6 2 2 3" xfId="13647"/>
    <cellStyle name="Note 2 6 2 3" xfId="13204"/>
    <cellStyle name="Note 2 6 2 4" xfId="13160"/>
    <cellStyle name="Note 2 6 3" xfId="7315"/>
    <cellStyle name="Note 2 6 4" xfId="12197"/>
    <cellStyle name="Note 2 6 4 2" xfId="13436"/>
    <cellStyle name="Note 2 6 4 3" xfId="12848"/>
    <cellStyle name="Note 2 6 5" xfId="12439"/>
    <cellStyle name="Note 2 6 6" xfId="12898"/>
    <cellStyle name="Note 2 7" xfId="8101"/>
    <cellStyle name="Note 2 7 2" xfId="12204"/>
    <cellStyle name="Note 2 7 2 2" xfId="13443"/>
    <cellStyle name="Note 2 7 2 3" xfId="13272"/>
    <cellStyle name="Note 2 7 3" xfId="12928"/>
    <cellStyle name="Note 2 7 4" xfId="12698"/>
    <cellStyle name="Note 2 8" xfId="7302"/>
    <cellStyle name="Note 2 9" xfId="10683"/>
    <cellStyle name="Note 3" xfId="1447"/>
    <cellStyle name="Note 3 10" xfId="12086"/>
    <cellStyle name="Note 3 10 2" xfId="13326"/>
    <cellStyle name="Note 3 10 3" xfId="13055"/>
    <cellStyle name="Note 3 11" xfId="12441"/>
    <cellStyle name="Note 3 12" xfId="12802"/>
    <cellStyle name="Note 3 2" xfId="2048"/>
    <cellStyle name="Note 3 2 10" xfId="12515"/>
    <cellStyle name="Note 3 2 11" xfId="12819"/>
    <cellStyle name="Note 3 2 2" xfId="3861"/>
    <cellStyle name="Note 3 2 2 2" xfId="4057"/>
    <cellStyle name="Note 3 2 2 2 2" xfId="9198"/>
    <cellStyle name="Note 3 2 2 2 3" xfId="7319"/>
    <cellStyle name="Note 3 2 2 2 4" xfId="11638"/>
    <cellStyle name="Note 3 2 2 3" xfId="4580"/>
    <cellStyle name="Note 3 2 2 3 2" xfId="9525"/>
    <cellStyle name="Note 3 2 2 3 2 2" xfId="12312"/>
    <cellStyle name="Note 3 2 2 3 2 2 2" xfId="13551"/>
    <cellStyle name="Note 3 2 2 3 2 2 3" xfId="13631"/>
    <cellStyle name="Note 3 2 2 3 2 3" xfId="13132"/>
    <cellStyle name="Note 3 2 2 3 2 4" xfId="12376"/>
    <cellStyle name="Note 3 2 2 3 3" xfId="7320"/>
    <cellStyle name="Note 3 2 2 3 4" xfId="11908"/>
    <cellStyle name="Note 3 2 2 3 5" xfId="12188"/>
    <cellStyle name="Note 3 2 2 3 5 2" xfId="13427"/>
    <cellStyle name="Note 3 2 2 3 5 3" xfId="13206"/>
    <cellStyle name="Note 3 2 2 3 6" xfId="12737"/>
    <cellStyle name="Note 3 2 2 3 7" xfId="13205"/>
    <cellStyle name="Note 3 2 2 4" xfId="9082"/>
    <cellStyle name="Note 3 2 2 4 2" xfId="12294"/>
    <cellStyle name="Note 3 2 2 4 2 2" xfId="13533"/>
    <cellStyle name="Note 3 2 2 4 2 3" xfId="13613"/>
    <cellStyle name="Note 3 2 2 4 3" xfId="13064"/>
    <cellStyle name="Note 3 2 2 4 4" xfId="12377"/>
    <cellStyle name="Note 3 2 2 5" xfId="7318"/>
    <cellStyle name="Note 3 2 2 6" xfId="11663"/>
    <cellStyle name="Note 3 2 2 7" xfId="12170"/>
    <cellStyle name="Note 3 2 2 7 2" xfId="13409"/>
    <cellStyle name="Note 3 2 2 7 3" xfId="12346"/>
    <cellStyle name="Note 3 2 2 8" xfId="12656"/>
    <cellStyle name="Note 3 2 2 9" xfId="13220"/>
    <cellStyle name="Note 3 2 3" xfId="3997"/>
    <cellStyle name="Note 3 2 3 2" xfId="9166"/>
    <cellStyle name="Note 3 2 3 2 2" xfId="12301"/>
    <cellStyle name="Note 3 2 3 2 2 2" xfId="13540"/>
    <cellStyle name="Note 3 2 3 2 2 3" xfId="13620"/>
    <cellStyle name="Note 3 2 3 2 3" xfId="13088"/>
    <cellStyle name="Note 3 2 3 2 4" xfId="12826"/>
    <cellStyle name="Note 3 2 3 3" xfId="7321"/>
    <cellStyle name="Note 3 2 3 4" xfId="11087"/>
    <cellStyle name="Note 3 2 3 5" xfId="12177"/>
    <cellStyle name="Note 3 2 3 5 2" xfId="13416"/>
    <cellStyle name="Note 3 2 3 5 3" xfId="12812"/>
    <cellStyle name="Note 3 2 3 6" xfId="12675"/>
    <cellStyle name="Note 3 2 3 7" xfId="12830"/>
    <cellStyle name="Note 3 2 4" xfId="4115"/>
    <cellStyle name="Note 3 2 4 2" xfId="9365"/>
    <cellStyle name="Note 3 2 4 3" xfId="7322"/>
    <cellStyle name="Note 3 2 4 4" xfId="11238"/>
    <cellStyle name="Note 3 2 5" xfId="3507"/>
    <cellStyle name="Note 3 2 5 2" xfId="9844"/>
    <cellStyle name="Note 3 2 5 3" xfId="7323"/>
    <cellStyle name="Note 3 2 5 4" xfId="11591"/>
    <cellStyle name="Note 3 2 6" xfId="8852"/>
    <cellStyle name="Note 3 2 7" xfId="7317"/>
    <cellStyle name="Note 3 2 8" xfId="5838"/>
    <cellStyle name="Note 3 2 9" xfId="12157"/>
    <cellStyle name="Note 3 2 9 2" xfId="13397"/>
    <cellStyle name="Note 3 2 9 3" xfId="12571"/>
    <cellStyle name="Note 3 3" xfId="2996"/>
    <cellStyle name="Note 3 3 10" xfId="12688"/>
    <cellStyle name="Note 3 3 2" xfId="4641"/>
    <cellStyle name="Note 3 3 2 2" xfId="9601"/>
    <cellStyle name="Note 3 3 2 2 2" xfId="12318"/>
    <cellStyle name="Note 3 3 2 2 2 2" xfId="13557"/>
    <cellStyle name="Note 3 3 2 2 2 3" xfId="13637"/>
    <cellStyle name="Note 3 3 2 2 3" xfId="13142"/>
    <cellStyle name="Note 3 3 2 2 4" xfId="12375"/>
    <cellStyle name="Note 3 3 2 3" xfId="7325"/>
    <cellStyle name="Note 3 3 2 4" xfId="11539"/>
    <cellStyle name="Note 3 3 2 5" xfId="12190"/>
    <cellStyle name="Note 3 3 2 5 2" xfId="13429"/>
    <cellStyle name="Note 3 3 2 5 3" xfId="13275"/>
    <cellStyle name="Note 3 3 2 6" xfId="12745"/>
    <cellStyle name="Note 3 3 2 7" xfId="13248"/>
    <cellStyle name="Note 3 3 3" xfId="3457"/>
    <cellStyle name="Note 3 3 3 2" xfId="9841"/>
    <cellStyle name="Note 3 3 3 2 2" xfId="12320"/>
    <cellStyle name="Note 3 3 3 2 2 2" xfId="13559"/>
    <cellStyle name="Note 3 3 3 2 2 3" xfId="13639"/>
    <cellStyle name="Note 3 3 3 2 3" xfId="13164"/>
    <cellStyle name="Note 3 3 3 2 4" xfId="12421"/>
    <cellStyle name="Note 3 3 3 3" xfId="7326"/>
    <cellStyle name="Note 3 3 3 4" xfId="5812"/>
    <cellStyle name="Note 3 3 3 5" xfId="12167"/>
    <cellStyle name="Note 3 3 3 5 2" xfId="13406"/>
    <cellStyle name="Note 3 3 3 5 3" xfId="12776"/>
    <cellStyle name="Note 3 3 3 6" xfId="12614"/>
    <cellStyle name="Note 3 3 3 7" xfId="12864"/>
    <cellStyle name="Note 3 3 4" xfId="5065"/>
    <cellStyle name="Note 3 3 4 2" xfId="10165"/>
    <cellStyle name="Note 3 3 4 2 2" xfId="12326"/>
    <cellStyle name="Note 3 3 4 2 2 2" xfId="13565"/>
    <cellStyle name="Note 3 3 4 2 2 3" xfId="13645"/>
    <cellStyle name="Note 3 3 4 2 3" xfId="13196"/>
    <cellStyle name="Note 3 3 4 2 4" xfId="13569"/>
    <cellStyle name="Note 3 3 4 3" xfId="7327"/>
    <cellStyle name="Note 3 3 4 4" xfId="11551"/>
    <cellStyle name="Note 3 3 4 5" xfId="12194"/>
    <cellStyle name="Note 3 3 4 5 2" xfId="13433"/>
    <cellStyle name="Note 3 3 4 5 3" xfId="13145"/>
    <cellStyle name="Note 3 3 4 6" xfId="12769"/>
    <cellStyle name="Note 3 3 4 7" xfId="12934"/>
    <cellStyle name="Note 3 3 5" xfId="8837"/>
    <cellStyle name="Note 3 3 5 2" xfId="12288"/>
    <cellStyle name="Note 3 3 5 2 2" xfId="13527"/>
    <cellStyle name="Note 3 3 5 2 3" xfId="13607"/>
    <cellStyle name="Note 3 3 5 3" xfId="13031"/>
    <cellStyle name="Note 3 3 5 4" xfId="12543"/>
    <cellStyle name="Note 3 3 6" xfId="7324"/>
    <cellStyle name="Note 3 3 7" xfId="11179"/>
    <cellStyle name="Note 3 3 8" xfId="12165"/>
    <cellStyle name="Note 3 3 8 2" xfId="13404"/>
    <cellStyle name="Note 3 3 8 3" xfId="12625"/>
    <cellStyle name="Note 3 3 9" xfId="12581"/>
    <cellStyle name="Note 3 4" xfId="2997"/>
    <cellStyle name="Note 3 4 10" xfId="13009"/>
    <cellStyle name="Note 3 4 2" xfId="4642"/>
    <cellStyle name="Note 3 4 2 2" xfId="9602"/>
    <cellStyle name="Note 3 4 2 2 2" xfId="12319"/>
    <cellStyle name="Note 3 4 2 2 2 2" xfId="13558"/>
    <cellStyle name="Note 3 4 2 2 2 3" xfId="13638"/>
    <cellStyle name="Note 3 4 2 2 3" xfId="13143"/>
    <cellStyle name="Note 3 4 2 2 4" xfId="13242"/>
    <cellStyle name="Note 3 4 2 3" xfId="7329"/>
    <cellStyle name="Note 3 4 2 4" xfId="11443"/>
    <cellStyle name="Note 3 4 2 5" xfId="12191"/>
    <cellStyle name="Note 3 4 2 5 2" xfId="13430"/>
    <cellStyle name="Note 3 4 2 5 3" xfId="12888"/>
    <cellStyle name="Note 3 4 2 6" xfId="12746"/>
    <cellStyle name="Note 3 4 2 7" xfId="13155"/>
    <cellStyle name="Note 3 4 3" xfId="3430"/>
    <cellStyle name="Note 3 4 3 2" xfId="9838"/>
    <cellStyle name="Note 3 4 3 3" xfId="7330"/>
    <cellStyle name="Note 3 4 3 4" xfId="11948"/>
    <cellStyle name="Note 3 4 4" xfId="5071"/>
    <cellStyle name="Note 3 4 4 2" xfId="10169"/>
    <cellStyle name="Note 3 4 4 2 2" xfId="12327"/>
    <cellStyle name="Note 3 4 4 2 2 2" xfId="13566"/>
    <cellStyle name="Note 3 4 4 2 2 3" xfId="13646"/>
    <cellStyle name="Note 3 4 4 2 3" xfId="13197"/>
    <cellStyle name="Note 3 4 4 2 4" xfId="13588"/>
    <cellStyle name="Note 3 4 4 3" xfId="7331"/>
    <cellStyle name="Note 3 4 4 4" xfId="5713"/>
    <cellStyle name="Note 3 4 4 5" xfId="12195"/>
    <cellStyle name="Note 3 4 4 5 2" xfId="13434"/>
    <cellStyle name="Note 3 4 4 5 3" xfId="12486"/>
    <cellStyle name="Note 3 4 4 6" xfId="12770"/>
    <cellStyle name="Note 3 4 4 7" xfId="12959"/>
    <cellStyle name="Note 3 4 5" xfId="8826"/>
    <cellStyle name="Note 3 4 6" xfId="7328"/>
    <cellStyle name="Note 3 4 7" xfId="11735"/>
    <cellStyle name="Note 3 4 8" xfId="12166"/>
    <cellStyle name="Note 3 4 8 2" xfId="13405"/>
    <cellStyle name="Note 3 4 8 3" xfId="12914"/>
    <cellStyle name="Note 3 4 9" xfId="12582"/>
    <cellStyle name="Note 3 5" xfId="3796"/>
    <cellStyle name="Note 3 5 2" xfId="8973"/>
    <cellStyle name="Note 3 5 2 2" xfId="12291"/>
    <cellStyle name="Note 3 5 2 2 2" xfId="13530"/>
    <cellStyle name="Note 3 5 2 2 3" xfId="13610"/>
    <cellStyle name="Note 3 5 2 3" xfId="13046"/>
    <cellStyle name="Note 3 5 2 4" xfId="12837"/>
    <cellStyle name="Note 3 5 3" xfId="7332"/>
    <cellStyle name="Note 3 5 4" xfId="6149"/>
    <cellStyle name="Note 3 5 5" xfId="12169"/>
    <cellStyle name="Note 3 5 5 2" xfId="13408"/>
    <cellStyle name="Note 3 5 5 3" xfId="12601"/>
    <cellStyle name="Note 3 5 6" xfId="12643"/>
    <cellStyle name="Note 3 5 7" xfId="13257"/>
    <cellStyle name="Note 3 6" xfId="8754"/>
    <cellStyle name="Note 3 6 2" xfId="12287"/>
    <cellStyle name="Note 3 6 2 2" xfId="13526"/>
    <cellStyle name="Note 3 6 2 3" xfId="13606"/>
    <cellStyle name="Note 3 6 3" xfId="13016"/>
    <cellStyle name="Note 3 6 4" xfId="12759"/>
    <cellStyle name="Note 3 7" xfId="8365"/>
    <cellStyle name="Note 3 7 2" xfId="12283"/>
    <cellStyle name="Note 3 7 2 2" xfId="13522"/>
    <cellStyle name="Note 3 7 2 3" xfId="13602"/>
    <cellStyle name="Note 3 7 3" xfId="12980"/>
    <cellStyle name="Note 3 7 4" xfId="12379"/>
    <cellStyle name="Note 3 8" xfId="7316"/>
    <cellStyle name="Note 3 9" xfId="10867"/>
    <cellStyle name="Note 4" xfId="3869"/>
    <cellStyle name="Note 4 2" xfId="4510"/>
    <cellStyle name="Note 4 2 2" xfId="9469"/>
    <cellStyle name="Note 4 2 2 2" xfId="12310"/>
    <cellStyle name="Note 4 2 2 2 2" xfId="13549"/>
    <cellStyle name="Note 4 2 2 2 3" xfId="13629"/>
    <cellStyle name="Note 4 2 2 3" xfId="13116"/>
    <cellStyle name="Note 4 2 2 4" xfId="12867"/>
    <cellStyle name="Note 4 2 3" xfId="7334"/>
    <cellStyle name="Note 4 2 4" xfId="11809"/>
    <cellStyle name="Note 4 2 5" xfId="12186"/>
    <cellStyle name="Note 4 2 5 2" xfId="13425"/>
    <cellStyle name="Note 4 2 5 3" xfId="12542"/>
    <cellStyle name="Note 4 2 6" xfId="12724"/>
    <cellStyle name="Note 4 2 7" xfId="12415"/>
    <cellStyle name="Note 4 3" xfId="9134"/>
    <cellStyle name="Note 4 4" xfId="7333"/>
    <cellStyle name="Note 4 5" xfId="11005"/>
    <cellStyle name="Note 5" xfId="4062"/>
    <cellStyle name="Note 5 2" xfId="9199"/>
    <cellStyle name="Note 5 2 2" xfId="12303"/>
    <cellStyle name="Note 5 2 2 2" xfId="13542"/>
    <cellStyle name="Note 5 2 2 3" xfId="13622"/>
    <cellStyle name="Note 5 2 3" xfId="13095"/>
    <cellStyle name="Note 5 2 4" xfId="12845"/>
    <cellStyle name="Note 5 3" xfId="7335"/>
    <cellStyle name="Note 5 4" xfId="11857"/>
    <cellStyle name="Note 5 5" xfId="12179"/>
    <cellStyle name="Note 5 5 2" xfId="13418"/>
    <cellStyle name="Note 5 5 3" xfId="12919"/>
    <cellStyle name="Note 5 6" xfId="12684"/>
    <cellStyle name="Note 5 7" xfId="13259"/>
    <cellStyle name="Note 6" xfId="3904"/>
    <cellStyle name="Note 6 2" xfId="9140"/>
    <cellStyle name="Note 6 2 2" xfId="12297"/>
    <cellStyle name="Note 6 2 2 2" xfId="13536"/>
    <cellStyle name="Note 6 2 2 3" xfId="13616"/>
    <cellStyle name="Note 6 2 3" xfId="13080"/>
    <cellStyle name="Note 6 2 4" xfId="12606"/>
    <cellStyle name="Note 6 3" xfId="7336"/>
    <cellStyle name="Note 6 4" xfId="6258"/>
    <cellStyle name="Note 6 5" xfId="12173"/>
    <cellStyle name="Note 6 5 2" xfId="13412"/>
    <cellStyle name="Note 6 5 3" xfId="13260"/>
    <cellStyle name="Note 6 6" xfId="12663"/>
    <cellStyle name="Note 6 7" xfId="12721"/>
    <cellStyle name="Note 7" xfId="3903"/>
    <cellStyle name="Note 7 2" xfId="9139"/>
    <cellStyle name="Note 7 2 2" xfId="12296"/>
    <cellStyle name="Note 7 2 2 2" xfId="13535"/>
    <cellStyle name="Note 7 2 2 3" xfId="13615"/>
    <cellStyle name="Note 7 2 3" xfId="13079"/>
    <cellStyle name="Note 7 2 4" xfId="12345"/>
    <cellStyle name="Note 7 3" xfId="7337"/>
    <cellStyle name="Note 7 4" xfId="11523"/>
    <cellStyle name="Note 7 5" xfId="12172"/>
    <cellStyle name="Note 7 5 2" xfId="13411"/>
    <cellStyle name="Note 7 5 3" xfId="13575"/>
    <cellStyle name="Note 7 6" xfId="12662"/>
    <cellStyle name="Note 7 7" xfId="13586"/>
    <cellStyle name="Note 8" xfId="3942"/>
    <cellStyle name="Note 8 2" xfId="9159"/>
    <cellStyle name="Note 8 2 2" xfId="12299"/>
    <cellStyle name="Note 8 2 2 2" xfId="13538"/>
    <cellStyle name="Note 8 2 2 3" xfId="13618"/>
    <cellStyle name="Note 8 2 3" xfId="13086"/>
    <cellStyle name="Note 8 2 4" xfId="12881"/>
    <cellStyle name="Note 8 3" xfId="7338"/>
    <cellStyle name="Note 8 4" xfId="11156"/>
    <cellStyle name="Note 8 5" xfId="12175"/>
    <cellStyle name="Note 8 5 2" xfId="13414"/>
    <cellStyle name="Note 8 5 3" xfId="13211"/>
    <cellStyle name="Note 8 6" xfId="12669"/>
    <cellStyle name="Note 8 7" xfId="12841"/>
    <cellStyle name="Note 9" xfId="3998"/>
    <cellStyle name="Note 9 2" xfId="9167"/>
    <cellStyle name="Note 9 2 2" xfId="12302"/>
    <cellStyle name="Note 9 2 2 2" xfId="13541"/>
    <cellStyle name="Note 9 2 2 3" xfId="13621"/>
    <cellStyle name="Note 9 2 3" xfId="13089"/>
    <cellStyle name="Note 9 2 4" xfId="12556"/>
    <cellStyle name="Note 9 3" xfId="7339"/>
    <cellStyle name="Note 9 4" xfId="11186"/>
    <cellStyle name="Note 9 5" xfId="12178"/>
    <cellStyle name="Note 9 5 2" xfId="13417"/>
    <cellStyle name="Note 9 5 3" xfId="13238"/>
    <cellStyle name="Note 9 6" xfId="12676"/>
    <cellStyle name="Note 9 7" xfId="12793"/>
    <cellStyle name="Notes" xfId="1448"/>
    <cellStyle name="Notes 2" xfId="1449"/>
    <cellStyle name="Notes 2 2" xfId="2049"/>
    <cellStyle name="Notes 2 2 2" xfId="9083"/>
    <cellStyle name="Notes 2 2 3" xfId="7342"/>
    <cellStyle name="Notes 2 2 4" xfId="10850"/>
    <cellStyle name="Notes 2 3" xfId="3797"/>
    <cellStyle name="Notes 2 3 2" xfId="8974"/>
    <cellStyle name="Notes 2 3 3" xfId="7343"/>
    <cellStyle name="Notes 2 3 4" xfId="11437"/>
    <cellStyle name="Notes 2 4" xfId="8755"/>
    <cellStyle name="Notes 2 5" xfId="8367"/>
    <cellStyle name="Notes 2 6" xfId="7341"/>
    <cellStyle name="Notes 2 7" xfId="6282"/>
    <cellStyle name="Notes 3" xfId="4512"/>
    <cellStyle name="Notes 3 2" xfId="9471"/>
    <cellStyle name="Notes 3 3" xfId="7344"/>
    <cellStyle name="Notes 3 4" xfId="10784"/>
    <cellStyle name="Notes 4" xfId="8102"/>
    <cellStyle name="Notes 5" xfId="7340"/>
    <cellStyle name="Notes 6" xfId="6446"/>
    <cellStyle name="optionalExposure" xfId="1450"/>
    <cellStyle name="optionalExposure 2" xfId="1451"/>
    <cellStyle name="optionalExposure 2 2" xfId="8241"/>
    <cellStyle name="optionalExposure 2 2 2" xfId="12243"/>
    <cellStyle name="optionalExposure 2 2 2 2" xfId="13482"/>
    <cellStyle name="optionalExposure 2 2 3" xfId="13011"/>
    <cellStyle name="optionalExposure 2 3" xfId="7346"/>
    <cellStyle name="optionalExposure 2 4" xfId="11874"/>
    <cellStyle name="optionalExposure 2 5" xfId="12088"/>
    <cellStyle name="optionalExposure 2 5 2" xfId="13328"/>
    <cellStyle name="optionalExposure 2 6" xfId="12879"/>
    <cellStyle name="optionalExposure 3" xfId="8103"/>
    <cellStyle name="optionalExposure 3 2" xfId="12205"/>
    <cellStyle name="optionalExposure 3 2 2" xfId="13444"/>
    <cellStyle name="optionalExposure 3 3" xfId="13163"/>
    <cellStyle name="optionalExposure 4" xfId="7345"/>
    <cellStyle name="optionalExposure 5" xfId="11479"/>
    <cellStyle name="optionalExposure 6" xfId="12087"/>
    <cellStyle name="optionalExposure 6 2" xfId="13327"/>
    <cellStyle name="optionalExposure 7" xfId="12550"/>
    <cellStyle name="optionalMaturity" xfId="1452"/>
    <cellStyle name="optionalMaturity 2" xfId="1453"/>
    <cellStyle name="optionalMaturity 2 2" xfId="8242"/>
    <cellStyle name="optionalMaturity 2 2 2" xfId="12244"/>
    <cellStyle name="optionalMaturity 2 2 2 2" xfId="13483"/>
    <cellStyle name="optionalMaturity 2 2 3" xfId="13012"/>
    <cellStyle name="optionalMaturity 2 3" xfId="7348"/>
    <cellStyle name="optionalMaturity 2 4" xfId="10882"/>
    <cellStyle name="optionalMaturity 2 5" xfId="12090"/>
    <cellStyle name="optionalMaturity 2 5 2" xfId="13330"/>
    <cellStyle name="optionalMaturity 2 6" xfId="13198"/>
    <cellStyle name="optionalMaturity 3" xfId="8104"/>
    <cellStyle name="optionalMaturity 3 2" xfId="12206"/>
    <cellStyle name="optionalMaturity 3 2 2" xfId="13445"/>
    <cellStyle name="optionalMaturity 3 3" xfId="12446"/>
    <cellStyle name="optionalMaturity 4" xfId="7347"/>
    <cellStyle name="optionalMaturity 5" xfId="11524"/>
    <cellStyle name="optionalMaturity 6" xfId="12089"/>
    <cellStyle name="optionalMaturity 6 2" xfId="13329"/>
    <cellStyle name="optionalMaturity 7" xfId="12422"/>
    <cellStyle name="optionalPD" xfId="1454"/>
    <cellStyle name="optionalPD 2" xfId="1455"/>
    <cellStyle name="optionalPD 2 2" xfId="8243"/>
    <cellStyle name="optionalPD 2 2 2" xfId="12245"/>
    <cellStyle name="optionalPD 2 2 2 2" xfId="13484"/>
    <cellStyle name="optionalPD 2 2 3" xfId="12404"/>
    <cellStyle name="optionalPD 2 3" xfId="7350"/>
    <cellStyle name="optionalPD 2 4" xfId="10872"/>
    <cellStyle name="optionalPD 2 5" xfId="12092"/>
    <cellStyle name="optionalPD 2 5 2" xfId="13332"/>
    <cellStyle name="optionalPD 2 6" xfId="12607"/>
    <cellStyle name="optionalPD 3" xfId="8105"/>
    <cellStyle name="optionalPD 3 2" xfId="12207"/>
    <cellStyle name="optionalPD 3 2 2" xfId="13446"/>
    <cellStyle name="optionalPD 3 3" xfId="12540"/>
    <cellStyle name="optionalPD 4" xfId="7349"/>
    <cellStyle name="optionalPD 5" xfId="11864"/>
    <cellStyle name="optionalPD 6" xfId="12091"/>
    <cellStyle name="optionalPD 6 2" xfId="13331"/>
    <cellStyle name="optionalPD 7" xfId="12782"/>
    <cellStyle name="optionalPercentage" xfId="1456"/>
    <cellStyle name="optionalPercentage 2" xfId="1457"/>
    <cellStyle name="optionalPercentage 2 2" xfId="8244"/>
    <cellStyle name="optionalPercentage 2 2 2" xfId="12246"/>
    <cellStyle name="optionalPercentage 2 2 2 2" xfId="13485"/>
    <cellStyle name="optionalPercentage 2 2 3" xfId="13036"/>
    <cellStyle name="optionalPercentage 2 3" xfId="7352"/>
    <cellStyle name="optionalPercentage 2 4" xfId="12010"/>
    <cellStyle name="optionalPercentage 2 5" xfId="12094"/>
    <cellStyle name="optionalPercentage 2 5 2" xfId="13334"/>
    <cellStyle name="optionalPercentage 2 6" xfId="12804"/>
    <cellStyle name="optionalPercentage 3" xfId="8106"/>
    <cellStyle name="optionalPercentage 3 2" xfId="12208"/>
    <cellStyle name="optionalPercentage 3 2 2" xfId="13447"/>
    <cellStyle name="optionalPercentage 3 3" xfId="12351"/>
    <cellStyle name="optionalPercentage 4" xfId="7351"/>
    <cellStyle name="optionalPercentage 5" xfId="6417"/>
    <cellStyle name="optionalPercentage 6" xfId="12093"/>
    <cellStyle name="optionalPercentage 6 2" xfId="13333"/>
    <cellStyle name="optionalPercentage 7" xfId="12891"/>
    <cellStyle name="optionalPercentageL" xfId="1458"/>
    <cellStyle name="optionalPercentageL 2" xfId="1459"/>
    <cellStyle name="optionalPercentageL 2 2" xfId="8245"/>
    <cellStyle name="optionalPercentageL 2 2 2" xfId="12247"/>
    <cellStyle name="optionalPercentageL 2 2 2 2" xfId="13486"/>
    <cellStyle name="optionalPercentageL 2 2 3" xfId="12353"/>
    <cellStyle name="optionalPercentageL 2 3" xfId="7354"/>
    <cellStyle name="optionalPercentageL 2 4" xfId="11017"/>
    <cellStyle name="optionalPercentageL 2 5" xfId="12096"/>
    <cellStyle name="optionalPercentageL 2 5 2" xfId="13336"/>
    <cellStyle name="optionalPercentageL 2 6" xfId="13264"/>
    <cellStyle name="optionalPercentageL 3" xfId="8107"/>
    <cellStyle name="optionalPercentageL 3 2" xfId="12209"/>
    <cellStyle name="optionalPercentageL 3 2 2" xfId="13448"/>
    <cellStyle name="optionalPercentageL 3 3" xfId="12637"/>
    <cellStyle name="optionalPercentageL 4" xfId="7353"/>
    <cellStyle name="optionalPercentageL 5" xfId="11982"/>
    <cellStyle name="optionalPercentageL 6" xfId="12095"/>
    <cellStyle name="optionalPercentageL 6 2" xfId="13335"/>
    <cellStyle name="optionalPercentageL 7" xfId="12791"/>
    <cellStyle name="optionalPercentageS" xfId="1460"/>
    <cellStyle name="optionalPercentageS 2" xfId="1461"/>
    <cellStyle name="optionalPercentageS 2 2" xfId="8246"/>
    <cellStyle name="optionalPercentageS 2 2 2" xfId="12957"/>
    <cellStyle name="optionalPercentageS 2 2 3" xfId="12509"/>
    <cellStyle name="optionalPercentageS 2 3" xfId="7356"/>
    <cellStyle name="optionalPercentageS 2 4" xfId="12016"/>
    <cellStyle name="optionalPercentageS 2 5" xfId="12443"/>
    <cellStyle name="optionalPercentageS 2 6" xfId="12598"/>
    <cellStyle name="optionalPercentageS 3" xfId="8108"/>
    <cellStyle name="optionalPercentageS 3 2" xfId="12930"/>
    <cellStyle name="optionalPercentageS 3 3" xfId="13158"/>
    <cellStyle name="optionalPercentageS 4" xfId="7355"/>
    <cellStyle name="optionalPercentageS 5" xfId="11028"/>
    <cellStyle name="optionalPercentageS 6" xfId="12442"/>
    <cellStyle name="optionalPercentageS 7" xfId="12761"/>
    <cellStyle name="optionalSelection" xfId="1462"/>
    <cellStyle name="optionalSelection 2" xfId="1463"/>
    <cellStyle name="optionalSelection 2 2" xfId="8247"/>
    <cellStyle name="optionalSelection 2 2 2" xfId="12248"/>
    <cellStyle name="optionalSelection 2 2 2 2" xfId="13487"/>
    <cellStyle name="optionalSelection 2 2 3" xfId="13256"/>
    <cellStyle name="optionalSelection 2 3" xfId="7358"/>
    <cellStyle name="optionalSelection 2 4" xfId="11503"/>
    <cellStyle name="optionalSelection 2 5" xfId="12098"/>
    <cellStyle name="optionalSelection 2 5 2" xfId="13338"/>
    <cellStyle name="optionalSelection 2 6" xfId="13229"/>
    <cellStyle name="optionalSelection 3" xfId="8109"/>
    <cellStyle name="optionalSelection 3 2" xfId="12210"/>
    <cellStyle name="optionalSelection 3 2 2" xfId="13449"/>
    <cellStyle name="optionalSelection 3 3" xfId="12352"/>
    <cellStyle name="optionalSelection 4" xfId="7357"/>
    <cellStyle name="optionalSelection 5" xfId="5733"/>
    <cellStyle name="optionalSelection 6" xfId="12097"/>
    <cellStyle name="optionalSelection 6 2" xfId="13337"/>
    <cellStyle name="optionalSelection 7" xfId="13176"/>
    <cellStyle name="optionalText" xfId="1464"/>
    <cellStyle name="optionalText 2" xfId="1465"/>
    <cellStyle name="optionalText 2 2" xfId="8248"/>
    <cellStyle name="optionalText 2 2 2" xfId="12249"/>
    <cellStyle name="optionalText 2 2 2 2" xfId="13488"/>
    <cellStyle name="optionalText 2 2 3" xfId="12611"/>
    <cellStyle name="optionalText 2 3" xfId="7360"/>
    <cellStyle name="optionalText 2 4" xfId="11236"/>
    <cellStyle name="optionalText 2 5" xfId="12100"/>
    <cellStyle name="optionalText 2 5 2" xfId="13340"/>
    <cellStyle name="optionalText 2 6" xfId="12487"/>
    <cellStyle name="optionalText 3" xfId="8110"/>
    <cellStyle name="optionalText 3 2" xfId="12211"/>
    <cellStyle name="optionalText 3 2 2" xfId="13450"/>
    <cellStyle name="optionalText 3 3" xfId="12743"/>
    <cellStyle name="optionalText 4" xfId="7359"/>
    <cellStyle name="optionalText 5" xfId="10689"/>
    <cellStyle name="optionalText 6" xfId="12099"/>
    <cellStyle name="optionalText 6 2" xfId="13339"/>
    <cellStyle name="optionalText 7" xfId="12901"/>
    <cellStyle name="Output" xfId="1466"/>
    <cellStyle name="Output 2" xfId="1467"/>
    <cellStyle name="Output 2 10" xfId="13043"/>
    <cellStyle name="Output 2 2" xfId="2051"/>
    <cellStyle name="Output 2 2 2" xfId="3508"/>
    <cellStyle name="Output 2 2 2 2" xfId="8853"/>
    <cellStyle name="Output 2 2 2 3" xfId="7364"/>
    <cellStyle name="Output 2 2 2 4" xfId="5907"/>
    <cellStyle name="Output 2 2 3" xfId="4337"/>
    <cellStyle name="Output 2 2 3 2" xfId="9453"/>
    <cellStyle name="Output 2 2 3 2 2" xfId="13112"/>
    <cellStyle name="Output 2 2 3 2 3" xfId="12993"/>
    <cellStyle name="Output 2 2 3 3" xfId="7365"/>
    <cellStyle name="Output 2 2 3 4" xfId="11223"/>
    <cellStyle name="Output 2 2 3 5" xfId="12710"/>
    <cellStyle name="Output 2 2 3 6" xfId="13223"/>
    <cellStyle name="Output 2 2 4" xfId="8757"/>
    <cellStyle name="Output 2 2 4 2" xfId="13018"/>
    <cellStyle name="Output 2 2 4 3" xfId="13239"/>
    <cellStyle name="Output 2 2 5" xfId="7363"/>
    <cellStyle name="Output 2 2 6" xfId="6414"/>
    <cellStyle name="Output 2 2 7" xfId="12517"/>
    <cellStyle name="Output 2 2 8" xfId="12552"/>
    <cellStyle name="Output 2 3" xfId="2050"/>
    <cellStyle name="Output 2 3 2" xfId="2998"/>
    <cellStyle name="Output 2 3 2 2" xfId="4643"/>
    <cellStyle name="Output 2 3 2 2 2" xfId="9603"/>
    <cellStyle name="Output 2 3 2 2 2 2" xfId="13144"/>
    <cellStyle name="Output 2 3 2 2 2 3" xfId="12871"/>
    <cellStyle name="Output 2 3 2 2 3" xfId="7368"/>
    <cellStyle name="Output 2 3 2 2 4" xfId="10954"/>
    <cellStyle name="Output 2 3 2 2 5" xfId="12747"/>
    <cellStyle name="Output 2 3 2 2 6" xfId="12843"/>
    <cellStyle name="Output 2 3 2 3" xfId="3533"/>
    <cellStyle name="Output 2 3 2 3 2" xfId="9856"/>
    <cellStyle name="Output 2 3 2 3 2 2" xfId="13167"/>
    <cellStyle name="Output 2 3 2 3 2 3" xfId="13083"/>
    <cellStyle name="Output 2 3 2 3 3" xfId="7369"/>
    <cellStyle name="Output 2 3 2 3 4" xfId="10827"/>
    <cellStyle name="Output 2 3 2 3 5" xfId="12621"/>
    <cellStyle name="Output 2 3 2 3 6" xfId="12412"/>
    <cellStyle name="Output 2 3 2 4" xfId="5059"/>
    <cellStyle name="Output 2 3 2 4 2" xfId="10163"/>
    <cellStyle name="Output 2 3 2 4 2 2" xfId="13195"/>
    <cellStyle name="Output 2 3 2 4 2 3" xfId="12569"/>
    <cellStyle name="Output 2 3 2 4 3" xfId="7370"/>
    <cellStyle name="Output 2 3 2 4 4" xfId="10729"/>
    <cellStyle name="Output 2 3 2 4 5" xfId="12768"/>
    <cellStyle name="Output 2 3 2 4 6" xfId="13227"/>
    <cellStyle name="Output 2 3 2 5" xfId="8867"/>
    <cellStyle name="Output 2 3 2 5 2" xfId="13037"/>
    <cellStyle name="Output 2 3 2 5 3" xfId="12889"/>
    <cellStyle name="Output 2 3 2 6" xfId="7367"/>
    <cellStyle name="Output 2 3 2 7" xfId="11977"/>
    <cellStyle name="Output 2 3 2 8" xfId="12583"/>
    <cellStyle name="Output 2 3 2 9" xfId="12876"/>
    <cellStyle name="Output 2 3 3" xfId="2999"/>
    <cellStyle name="Output 2 3 3 2" xfId="9604"/>
    <cellStyle name="Output 2 3 3 3" xfId="7371"/>
    <cellStyle name="Output 2 3 3 4" xfId="6083"/>
    <cellStyle name="Output 2 3 4" xfId="8838"/>
    <cellStyle name="Output 2 3 4 2" xfId="13032"/>
    <cellStyle name="Output 2 3 4 3" xfId="12553"/>
    <cellStyle name="Output 2 3 5" xfId="7366"/>
    <cellStyle name="Output 2 3 6" xfId="11761"/>
    <cellStyle name="Output 2 3 7" xfId="12516"/>
    <cellStyle name="Output 2 3 8" xfId="12832"/>
    <cellStyle name="Output 2 4" xfId="3431"/>
    <cellStyle name="Output 2 4 2" xfId="8827"/>
    <cellStyle name="Output 2 4 3" xfId="7372"/>
    <cellStyle name="Output 2 4 4" xfId="5738"/>
    <cellStyle name="Output 2 5" xfId="8756"/>
    <cellStyle name="Output 2 5 2" xfId="13017"/>
    <cellStyle name="Output 2 5 3" xfId="13224"/>
    <cellStyle name="Output 2 6" xfId="8112"/>
    <cellStyle name="Output 2 6 2" xfId="12932"/>
    <cellStyle name="Output 2 6 3" xfId="13269"/>
    <cellStyle name="Output 2 7" xfId="7362"/>
    <cellStyle name="Output 2 8" xfId="10931"/>
    <cellStyle name="Output 2 9" xfId="12445"/>
    <cellStyle name="Output 3" xfId="4036"/>
    <cellStyle name="Output 3 2" xfId="9183"/>
    <cellStyle name="Output 3 3" xfId="7373"/>
    <cellStyle name="Output 3 4" xfId="5923"/>
    <cellStyle name="Output 4" xfId="8111"/>
    <cellStyle name="Output 4 2" xfId="12931"/>
    <cellStyle name="Output 4 3" xfId="13184"/>
    <cellStyle name="Output 5" xfId="7361"/>
    <cellStyle name="Output 6" xfId="11702"/>
    <cellStyle name="Output 7" xfId="12444"/>
    <cellStyle name="Output 8" xfId="12796"/>
    <cellStyle name="Percent [0]" xfId="1468"/>
    <cellStyle name="Percent [0] 2" xfId="1469"/>
    <cellStyle name="Percent [0] 2 2" xfId="8249"/>
    <cellStyle name="Percent [0] 2 3" xfId="7375"/>
    <cellStyle name="Percent [0] 2 4" xfId="11187"/>
    <cellStyle name="Percent [0] 3" xfId="8113"/>
    <cellStyle name="Percent [0] 4" xfId="7374"/>
    <cellStyle name="Percent [0] 5" xfId="5772"/>
    <cellStyle name="Percent [00]" xfId="1470"/>
    <cellStyle name="Percent [00] 2" xfId="1471"/>
    <cellStyle name="Percent [00] 2 2" xfId="8250"/>
    <cellStyle name="Percent [00] 2 3" xfId="7377"/>
    <cellStyle name="Percent [00] 2 4" xfId="11742"/>
    <cellStyle name="Percent [00] 3" xfId="8114"/>
    <cellStyle name="Percent [00] 4" xfId="7376"/>
    <cellStyle name="Percent [00] 5" xfId="11994"/>
    <cellStyle name="Percent 00" xfId="3000"/>
    <cellStyle name="Percent 00 2" xfId="9605"/>
    <cellStyle name="Percent 00 3" xfId="7378"/>
    <cellStyle name="Percent 00 4" xfId="5736"/>
    <cellStyle name="Percent 10" xfId="3001"/>
    <cellStyle name="Percent 10 2" xfId="9606"/>
    <cellStyle name="Percent 10 3" xfId="7379"/>
    <cellStyle name="Percent 10 4" xfId="10795"/>
    <cellStyle name="Percent 2" xfId="87"/>
    <cellStyle name="Percent 2 2" xfId="1472"/>
    <cellStyle name="Percent 2 2 2" xfId="8251"/>
    <cellStyle name="Percent 2 2 3" xfId="7381"/>
    <cellStyle name="Percent 2 2 4" xfId="11237"/>
    <cellStyle name="Percent 2 3" xfId="3002"/>
    <cellStyle name="Percent 2 3 2" xfId="3343"/>
    <cellStyle name="Percent 2 3 2 2" xfId="9801"/>
    <cellStyle name="Percent 2 3 2 3" xfId="7383"/>
    <cellStyle name="Percent 2 3 2 4" xfId="11667"/>
    <cellStyle name="Percent 2 3 3" xfId="9607"/>
    <cellStyle name="Percent 2 3 4" xfId="7382"/>
    <cellStyle name="Percent 2 3 5" xfId="11634"/>
    <cellStyle name="Percent 2 4" xfId="3003"/>
    <cellStyle name="Percent 2 4 2" xfId="9608"/>
    <cellStyle name="Percent 2 4 3" xfId="7384"/>
    <cellStyle name="Percent 2 4 4" xfId="11450"/>
    <cellStyle name="Percent 2 5" xfId="8115"/>
    <cellStyle name="Percent 2 6" xfId="7380"/>
    <cellStyle name="Percent 2 7" xfId="5811"/>
    <cellStyle name="Percent 3" xfId="1691"/>
    <cellStyle name="Percent 3 2" xfId="3004"/>
    <cellStyle name="Percent 3 2 2" xfId="9402"/>
    <cellStyle name="Percent 3 2 3" xfId="7386"/>
    <cellStyle name="Percent 3 2 4" xfId="11217"/>
    <cellStyle name="Percent 3 3" xfId="3005"/>
    <cellStyle name="Percent 3 3 2" xfId="9609"/>
    <cellStyle name="Percent 3 3 3" xfId="7387"/>
    <cellStyle name="Percent 3 3 4" xfId="10959"/>
    <cellStyle name="Percent 3 4" xfId="3006"/>
    <cellStyle name="Percent 3 4 2" xfId="9610"/>
    <cellStyle name="Percent 3 4 3" xfId="7388"/>
    <cellStyle name="Percent 3 4 4" xfId="10824"/>
    <cellStyle name="Percent 3 5" xfId="3007"/>
    <cellStyle name="Percent 3 5 2" xfId="3008"/>
    <cellStyle name="Percent 3 5 2 2" xfId="9612"/>
    <cellStyle name="Percent 3 5 2 3" xfId="7390"/>
    <cellStyle name="Percent 3 5 2 4" xfId="6400"/>
    <cellStyle name="Percent 3 5 3" xfId="9611"/>
    <cellStyle name="Percent 3 5 4" xfId="7389"/>
    <cellStyle name="Percent 3 5 5" xfId="10893"/>
    <cellStyle name="Percent 3 6" xfId="8420"/>
    <cellStyle name="Percent 3 7" xfId="7385"/>
    <cellStyle name="Percent 3 8" xfId="11872"/>
    <cellStyle name="Percent 4" xfId="3009"/>
    <cellStyle name="Percent 4 2" xfId="9613"/>
    <cellStyle name="Percent 4 3" xfId="7391"/>
    <cellStyle name="Percent 4 4" xfId="6424"/>
    <cellStyle name="Percent 5" xfId="3010"/>
    <cellStyle name="Percent 5 2" xfId="9614"/>
    <cellStyle name="Percent 5 3" xfId="7392"/>
    <cellStyle name="Percent 5 4" xfId="11784"/>
    <cellStyle name="Percent 6" xfId="3011"/>
    <cellStyle name="Percent 6 2" xfId="3012"/>
    <cellStyle name="Percent 6 2 2" xfId="9616"/>
    <cellStyle name="Percent 6 2 3" xfId="7394"/>
    <cellStyle name="Percent 6 2 4" xfId="11668"/>
    <cellStyle name="Percent 6 3" xfId="9615"/>
    <cellStyle name="Percent 6 4" xfId="7393"/>
    <cellStyle name="Percent 6 5" xfId="11332"/>
    <cellStyle name="Percent 7" xfId="3013"/>
    <cellStyle name="Percent 7 2" xfId="3014"/>
    <cellStyle name="Percent 7 2 2" xfId="9618"/>
    <cellStyle name="Percent 7 2 3" xfId="7396"/>
    <cellStyle name="Percent 7 2 4" xfId="11232"/>
    <cellStyle name="Percent 7 3" xfId="9617"/>
    <cellStyle name="Percent 7 4" xfId="7395"/>
    <cellStyle name="Percent 7 5" xfId="11751"/>
    <cellStyle name="Percent 8" xfId="3015"/>
    <cellStyle name="Percent 8 2" xfId="3016"/>
    <cellStyle name="Percent 8 2 2" xfId="9620"/>
    <cellStyle name="Percent 8 2 3" xfId="7398"/>
    <cellStyle name="Percent 8 2 4" xfId="11786"/>
    <cellStyle name="Percent 8 3" xfId="3017"/>
    <cellStyle name="Percent 8 3 2" xfId="9621"/>
    <cellStyle name="Percent 8 3 3" xfId="7399"/>
    <cellStyle name="Percent 8 3 4" xfId="11138"/>
    <cellStyle name="Percent 8 4" xfId="9619"/>
    <cellStyle name="Percent 8 5" xfId="7397"/>
    <cellStyle name="Percent 8 6" xfId="5776"/>
    <cellStyle name="Percent 9" xfId="3018"/>
    <cellStyle name="Percent 9 2" xfId="3019"/>
    <cellStyle name="Percent 9 2 2" xfId="9623"/>
    <cellStyle name="Percent 9 2 3" xfId="7401"/>
    <cellStyle name="Percent 9 2 4" xfId="11585"/>
    <cellStyle name="Percent 9 3" xfId="9622"/>
    <cellStyle name="Percent 9 4" xfId="7400"/>
    <cellStyle name="Percent 9 5" xfId="10842"/>
    <cellStyle name="Percent_Acumulados_a" xfId="1473"/>
    <cellStyle name="Percentuale 2" xfId="3020"/>
    <cellStyle name="Percentuale 2 2" xfId="9624"/>
    <cellStyle name="Percentuale 2 3" xfId="7402"/>
    <cellStyle name="Percentuale 2 4" xfId="10763"/>
    <cellStyle name="PillarText" xfId="3021"/>
    <cellStyle name="PillarText 2" xfId="9625"/>
    <cellStyle name="PillarText 3" xfId="7403"/>
    <cellStyle name="PillarText 4" xfId="11613"/>
    <cellStyle name="Porcentaje" xfId="1" builtinId="5"/>
    <cellStyle name="Porcentaje 10" xfId="1681"/>
    <cellStyle name="Porcentaje 10 10" xfId="7404"/>
    <cellStyle name="Porcentaje 10 11" xfId="10888"/>
    <cellStyle name="Porcentaje 10 2" xfId="2428"/>
    <cellStyle name="Porcentaje 10 2 2" xfId="3023"/>
    <cellStyle name="Porcentaje 10 2 2 2" xfId="9627"/>
    <cellStyle name="Porcentaje 10 2 2 3" xfId="7406"/>
    <cellStyle name="Porcentaje 10 2 2 4" xfId="5693"/>
    <cellStyle name="Porcentaje 10 2 3" xfId="9273"/>
    <cellStyle name="Porcentaje 10 2 4" xfId="7405"/>
    <cellStyle name="Porcentaje 10 2 5" xfId="11793"/>
    <cellStyle name="Porcentaje 10 3" xfId="2429"/>
    <cellStyle name="Porcentaje 10 3 2" xfId="9274"/>
    <cellStyle name="Porcentaje 10 3 3" xfId="7407"/>
    <cellStyle name="Porcentaje 10 3 4" xfId="10711"/>
    <cellStyle name="Porcentaje 10 4" xfId="2476"/>
    <cellStyle name="Porcentaje 10 4 2" xfId="3025"/>
    <cellStyle name="Porcentaje 10 4 2 2" xfId="3345"/>
    <cellStyle name="Porcentaje 10 4 2 2 2" xfId="9803"/>
    <cellStyle name="Porcentaje 10 4 2 2 3" xfId="7410"/>
    <cellStyle name="Porcentaje 10 4 2 2 4" xfId="11845"/>
    <cellStyle name="Porcentaje 10 4 2 3" xfId="9629"/>
    <cellStyle name="Porcentaje 10 4 2 4" xfId="7409"/>
    <cellStyle name="Porcentaje 10 4 2 5" xfId="6122"/>
    <cellStyle name="Porcentaje 10 4 3" xfId="3134"/>
    <cellStyle name="Porcentaje 10 4 3 2" xfId="4960"/>
    <cellStyle name="Porcentaje 10 4 3 2 2" xfId="10097"/>
    <cellStyle name="Porcentaje 10 4 3 2 3" xfId="7412"/>
    <cellStyle name="Porcentaje 10 4 3 2 4" xfId="11736"/>
    <cellStyle name="Porcentaje 10 4 3 3" xfId="4773"/>
    <cellStyle name="Porcentaje 10 4 3 3 2" xfId="9911"/>
    <cellStyle name="Porcentaje 10 4 3 3 3" xfId="7413"/>
    <cellStyle name="Porcentaje 10 4 3 3 4" xfId="10804"/>
    <cellStyle name="Porcentaje 10 4 3 4" xfId="9731"/>
    <cellStyle name="Porcentaje 10 4 3 5" xfId="7411"/>
    <cellStyle name="Porcentaje 10 4 3 6" xfId="10632"/>
    <cellStyle name="Porcentaje 10 4 4" xfId="3024"/>
    <cellStyle name="Porcentaje 10 4 4 2" xfId="9628"/>
    <cellStyle name="Porcentaje 10 4 4 3" xfId="7414"/>
    <cellStyle name="Porcentaje 10 4 4 4" xfId="11145"/>
    <cellStyle name="Porcentaje 10 4 5" xfId="4876"/>
    <cellStyle name="Porcentaje 10 4 5 2" xfId="10013"/>
    <cellStyle name="Porcentaje 10 4 5 3" xfId="7415"/>
    <cellStyle name="Porcentaje 10 4 5 4" xfId="11732"/>
    <cellStyle name="Porcentaje 10 4 6" xfId="9318"/>
    <cellStyle name="Porcentaje 10 4 7" xfId="7408"/>
    <cellStyle name="Porcentaje 10 4 8" xfId="11011"/>
    <cellStyle name="Porcentaje 10 5" xfId="2427"/>
    <cellStyle name="Porcentaje 10 5 2" xfId="9272"/>
    <cellStyle name="Porcentaje 10 5 3" xfId="7416"/>
    <cellStyle name="Porcentaje 10 5 4" xfId="11817"/>
    <cellStyle name="Porcentaje 10 6" xfId="3026"/>
    <cellStyle name="Porcentaje 10 6 2" xfId="3346"/>
    <cellStyle name="Porcentaje 10 6 2 2" xfId="9804"/>
    <cellStyle name="Porcentaje 10 6 2 3" xfId="7418"/>
    <cellStyle name="Porcentaje 10 6 2 4" xfId="11946"/>
    <cellStyle name="Porcentaje 10 6 3" xfId="9630"/>
    <cellStyle name="Porcentaje 10 6 4" xfId="7417"/>
    <cellStyle name="Porcentaje 10 6 5" xfId="11195"/>
    <cellStyle name="Porcentaje 10 7" xfId="3092"/>
    <cellStyle name="Porcentaje 10 7 2" xfId="4919"/>
    <cellStyle name="Porcentaje 10 7 2 2" xfId="10056"/>
    <cellStyle name="Porcentaje 10 7 2 3" xfId="7420"/>
    <cellStyle name="Porcentaje 10 7 2 4" xfId="11441"/>
    <cellStyle name="Porcentaje 10 7 3" xfId="4774"/>
    <cellStyle name="Porcentaje 10 7 3 2" xfId="9912"/>
    <cellStyle name="Porcentaje 10 7 3 3" xfId="7421"/>
    <cellStyle name="Porcentaje 10 7 3 4" xfId="6419"/>
    <cellStyle name="Porcentaje 10 7 4" xfId="9689"/>
    <cellStyle name="Porcentaje 10 7 5" xfId="7419"/>
    <cellStyle name="Porcentaje 10 7 6" xfId="11289"/>
    <cellStyle name="Porcentaje 10 8" xfId="4835"/>
    <cellStyle name="Porcentaje 10 8 2" xfId="9972"/>
    <cellStyle name="Porcentaje 10 8 3" xfId="7422"/>
    <cellStyle name="Porcentaje 10 8 4" xfId="11230"/>
    <cellStyle name="Porcentaje 10 9" xfId="9024"/>
    <cellStyle name="Porcentaje 11" xfId="2430"/>
    <cellStyle name="Porcentaje 11 2" xfId="2431"/>
    <cellStyle name="Porcentaje 11 2 2" xfId="9276"/>
    <cellStyle name="Porcentaje 11 2 3" xfId="7424"/>
    <cellStyle name="Porcentaje 11 2 4" xfId="10813"/>
    <cellStyle name="Porcentaje 11 3" xfId="9275"/>
    <cellStyle name="Porcentaje 11 4" xfId="7423"/>
    <cellStyle name="Porcentaje 11 5" xfId="10690"/>
    <cellStyle name="Porcentaje 12" xfId="2432"/>
    <cellStyle name="Porcentaje 12 2" xfId="3027"/>
    <cellStyle name="Porcentaje 12 2 2" xfId="9631"/>
    <cellStyle name="Porcentaje 12 2 3" xfId="7426"/>
    <cellStyle name="Porcentaje 12 2 4" xfId="11624"/>
    <cellStyle name="Porcentaje 12 3" xfId="9277"/>
    <cellStyle name="Porcentaje 12 4" xfId="7425"/>
    <cellStyle name="Porcentaje 12 5" xfId="11776"/>
    <cellStyle name="Porcentaje 13" xfId="2433"/>
    <cellStyle name="Porcentaje 13 2" xfId="2434"/>
    <cellStyle name="Porcentaje 13 2 2" xfId="9279"/>
    <cellStyle name="Porcentaje 13 2 3" xfId="7428"/>
    <cellStyle name="Porcentaje 13 2 4" xfId="11727"/>
    <cellStyle name="Porcentaje 13 3" xfId="9278"/>
    <cellStyle name="Porcentaje 13 4" xfId="7427"/>
    <cellStyle name="Porcentaje 13 5" xfId="5744"/>
    <cellStyle name="Porcentaje 14" xfId="2472"/>
    <cellStyle name="Porcentaje 14 2" xfId="3029"/>
    <cellStyle name="Porcentaje 14 2 2" xfId="3347"/>
    <cellStyle name="Porcentaje 14 2 2 2" xfId="9805"/>
    <cellStyle name="Porcentaje 14 2 2 3" xfId="7431"/>
    <cellStyle name="Porcentaje 14 2 2 4" xfId="10724"/>
    <cellStyle name="Porcentaje 14 2 3" xfId="9633"/>
    <cellStyle name="Porcentaje 14 2 4" xfId="7430"/>
    <cellStyle name="Porcentaje 14 2 5" xfId="11182"/>
    <cellStyle name="Porcentaje 14 3" xfId="3130"/>
    <cellStyle name="Porcentaje 14 3 2" xfId="4956"/>
    <cellStyle name="Porcentaje 14 3 2 2" xfId="10093"/>
    <cellStyle name="Porcentaje 14 3 2 3" xfId="7433"/>
    <cellStyle name="Porcentaje 14 3 2 4" xfId="11454"/>
    <cellStyle name="Porcentaje 14 3 3" xfId="4775"/>
    <cellStyle name="Porcentaje 14 3 3 2" xfId="9913"/>
    <cellStyle name="Porcentaje 14 3 3 3" xfId="7434"/>
    <cellStyle name="Porcentaje 14 3 3 4" xfId="10730"/>
    <cellStyle name="Porcentaje 14 3 4" xfId="9727"/>
    <cellStyle name="Porcentaje 14 3 5" xfId="7432"/>
    <cellStyle name="Porcentaje 14 3 6" xfId="5694"/>
    <cellStyle name="Porcentaje 14 4" xfId="3028"/>
    <cellStyle name="Porcentaje 14 4 2" xfId="9632"/>
    <cellStyle name="Porcentaje 14 4 3" xfId="7435"/>
    <cellStyle name="Porcentaje 14 4 4" xfId="10696"/>
    <cellStyle name="Porcentaje 14 5" xfId="4872"/>
    <cellStyle name="Porcentaje 14 5 2" xfId="10009"/>
    <cellStyle name="Porcentaje 14 5 3" xfId="7436"/>
    <cellStyle name="Porcentaje 14 5 4" xfId="10749"/>
    <cellStyle name="Porcentaje 14 6" xfId="9313"/>
    <cellStyle name="Porcentaje 14 7" xfId="7429"/>
    <cellStyle name="Porcentaje 14 8" xfId="11244"/>
    <cellStyle name="Porcentaje 15" xfId="2426"/>
    <cellStyle name="Porcentaje 15 2" xfId="2515"/>
    <cellStyle name="Porcentaje 15 2 2" xfId="9392"/>
    <cellStyle name="Porcentaje 15 2 3" xfId="7438"/>
    <cellStyle name="Porcentaje 15 2 4" xfId="11540"/>
    <cellStyle name="Porcentaje 15 3" xfId="9271"/>
    <cellStyle name="Porcentaje 15 4" xfId="7437"/>
    <cellStyle name="Porcentaje 15 5" xfId="11444"/>
    <cellStyle name="Porcentaje 16" xfId="3030"/>
    <cellStyle name="Porcentaje 16 2" xfId="3348"/>
    <cellStyle name="Porcentaje 16 2 2" xfId="9806"/>
    <cellStyle name="Porcentaje 16 2 3" xfId="7440"/>
    <cellStyle name="Porcentaje 16 2 4" xfId="11766"/>
    <cellStyle name="Porcentaje 16 3" xfId="9634"/>
    <cellStyle name="Porcentaje 16 4" xfId="7439"/>
    <cellStyle name="Porcentaje 16 5" xfId="11439"/>
    <cellStyle name="Porcentaje 17" xfId="3088"/>
    <cellStyle name="Porcentaje 17 2" xfId="4915"/>
    <cellStyle name="Porcentaje 17 2 2" xfId="10052"/>
    <cellStyle name="Porcentaje 17 2 3" xfId="7442"/>
    <cellStyle name="Porcentaje 17 2 4" xfId="11737"/>
    <cellStyle name="Porcentaje 17 3" xfId="4776"/>
    <cellStyle name="Porcentaje 17 3 2" xfId="9914"/>
    <cellStyle name="Porcentaje 17 3 3" xfId="7443"/>
    <cellStyle name="Porcentaje 17 3 4" xfId="11466"/>
    <cellStyle name="Porcentaje 17 4" xfId="9685"/>
    <cellStyle name="Porcentaje 17 5" xfId="7441"/>
    <cellStyle name="Porcentaje 17 6" xfId="6177"/>
    <cellStyle name="Porcentaje 18" xfId="3022"/>
    <cellStyle name="Porcentaje 18 2" xfId="3344"/>
    <cellStyle name="Porcentaje 18 2 2" xfId="9802"/>
    <cellStyle name="Porcentaje 18 2 3" xfId="7445"/>
    <cellStyle name="Porcentaje 18 2 4" xfId="11923"/>
    <cellStyle name="Porcentaje 18 3" xfId="9626"/>
    <cellStyle name="Porcentaje 18 4" xfId="7444"/>
    <cellStyle name="Porcentaje 18 5" xfId="11850"/>
    <cellStyle name="Porcentaje 19" xfId="5111"/>
    <cellStyle name="Porcentaje 19 2" xfId="5207"/>
    <cellStyle name="Porcentaje 19 2 2" xfId="10240"/>
    <cellStyle name="Porcentaje 19 2 3" xfId="7447"/>
    <cellStyle name="Porcentaje 19 2 4" xfId="5722"/>
    <cellStyle name="Porcentaje 19 3" xfId="5204"/>
    <cellStyle name="Porcentaje 19 3 2" xfId="10242"/>
    <cellStyle name="Porcentaje 19 3 3" xfId="7448"/>
    <cellStyle name="Porcentaje 19 3 4" xfId="11161"/>
    <cellStyle name="Porcentaje 19 4" xfId="10187"/>
    <cellStyle name="Porcentaje 19 5" xfId="7446"/>
    <cellStyle name="Porcentaje 19 6" xfId="6245"/>
    <cellStyle name="Porcentaje 2" xfId="63"/>
    <cellStyle name="Porcentaje 2 10" xfId="2435"/>
    <cellStyle name="Porcentaje 2 10 2" xfId="2436"/>
    <cellStyle name="Porcentaje 2 10 2 2" xfId="9281"/>
    <cellStyle name="Porcentaje 2 10 2 3" xfId="7451"/>
    <cellStyle name="Porcentaje 2 10 2 4" xfId="10886"/>
    <cellStyle name="Porcentaje 2 10 3" xfId="5218"/>
    <cellStyle name="Porcentaje 2 10 3 2" xfId="10400"/>
    <cellStyle name="Porcentaje 2 10 3 3" xfId="7452"/>
    <cellStyle name="Porcentaje 2 10 4" xfId="9280"/>
    <cellStyle name="Porcentaje 2 10 5" xfId="7450"/>
    <cellStyle name="Porcentaje 2 10 6" xfId="10781"/>
    <cellStyle name="Porcentaje 2 11" xfId="2473"/>
    <cellStyle name="Porcentaje 2 11 2" xfId="3032"/>
    <cellStyle name="Porcentaje 2 11 2 2" xfId="3349"/>
    <cellStyle name="Porcentaje 2 11 2 2 2" xfId="9807"/>
    <cellStyle name="Porcentaje 2 11 2 2 3" xfId="7455"/>
    <cellStyle name="Porcentaje 2 11 2 2 4" xfId="11386"/>
    <cellStyle name="Porcentaje 2 11 2 3" xfId="9636"/>
    <cellStyle name="Porcentaje 2 11 2 4" xfId="7454"/>
    <cellStyle name="Porcentaje 2 11 2 5" xfId="6389"/>
    <cellStyle name="Porcentaje 2 11 3" xfId="3131"/>
    <cellStyle name="Porcentaje 2 11 3 2" xfId="4957"/>
    <cellStyle name="Porcentaje 2 11 3 2 2" xfId="10094"/>
    <cellStyle name="Porcentaje 2 11 3 2 3" xfId="7457"/>
    <cellStyle name="Porcentaje 2 11 3 2 4" xfId="11388"/>
    <cellStyle name="Porcentaje 2 11 3 3" xfId="4777"/>
    <cellStyle name="Porcentaje 2 11 3 3 2" xfId="9915"/>
    <cellStyle name="Porcentaje 2 11 3 3 3" xfId="7458"/>
    <cellStyle name="Porcentaje 2 11 3 3 4" xfId="11799"/>
    <cellStyle name="Porcentaje 2 11 3 4" xfId="9728"/>
    <cellStyle name="Porcentaje 2 11 3 5" xfId="7456"/>
    <cellStyle name="Porcentaje 2 11 3 6" xfId="10634"/>
    <cellStyle name="Porcentaje 2 11 4" xfId="3031"/>
    <cellStyle name="Porcentaje 2 11 4 2" xfId="9635"/>
    <cellStyle name="Porcentaje 2 11 4 3" xfId="7459"/>
    <cellStyle name="Porcentaje 2 11 4 4" xfId="10770"/>
    <cellStyle name="Porcentaje 2 11 5" xfId="4873"/>
    <cellStyle name="Porcentaje 2 11 5 2" xfId="10010"/>
    <cellStyle name="Porcentaje 2 11 5 3" xfId="7460"/>
    <cellStyle name="Porcentaje 2 11 5 4" xfId="10645"/>
    <cellStyle name="Porcentaje 2 11 6" xfId="5211"/>
    <cellStyle name="Porcentaje 2 11 6 2" xfId="10406"/>
    <cellStyle name="Porcentaje 2 11 6 3" xfId="7461"/>
    <cellStyle name="Porcentaje 2 11 7" xfId="9314"/>
    <cellStyle name="Porcentaje 2 11 8" xfId="7453"/>
    <cellStyle name="Porcentaje 2 11 9" xfId="6401"/>
    <cellStyle name="Porcentaje 2 12" xfId="3033"/>
    <cellStyle name="Porcentaje 2 12 2" xfId="3350"/>
    <cellStyle name="Porcentaje 2 12 2 2" xfId="9808"/>
    <cellStyle name="Porcentaje 2 12 2 3" xfId="7463"/>
    <cellStyle name="Porcentaje 2 12 2 4" xfId="10700"/>
    <cellStyle name="Porcentaje 2 12 3" xfId="5214"/>
    <cellStyle name="Porcentaje 2 12 3 2" xfId="10305"/>
    <cellStyle name="Porcentaje 2 12 3 3" xfId="7464"/>
    <cellStyle name="Porcentaje 2 12 4" xfId="9637"/>
    <cellStyle name="Porcentaje 2 12 5" xfId="7462"/>
    <cellStyle name="Porcentaje 2 12 6" xfId="11619"/>
    <cellStyle name="Porcentaje 2 13" xfId="3089"/>
    <cellStyle name="Porcentaje 2 13 2" xfId="4916"/>
    <cellStyle name="Porcentaje 2 13 2 2" xfId="10053"/>
    <cellStyle name="Porcentaje 2 13 2 3" xfId="7466"/>
    <cellStyle name="Porcentaje 2 13 2 4" xfId="6425"/>
    <cellStyle name="Porcentaje 2 13 3" xfId="4778"/>
    <cellStyle name="Porcentaje 2 13 3 2" xfId="9916"/>
    <cellStyle name="Porcentaje 2 13 3 3" xfId="7467"/>
    <cellStyle name="Porcentaje 2 13 3 4" xfId="11275"/>
    <cellStyle name="Porcentaje 2 13 4" xfId="5215"/>
    <cellStyle name="Porcentaje 2 13 4 2" xfId="10311"/>
    <cellStyle name="Porcentaje 2 13 4 3" xfId="7468"/>
    <cellStyle name="Porcentaje 2 13 5" xfId="9686"/>
    <cellStyle name="Porcentaje 2 13 6" xfId="7465"/>
    <cellStyle name="Porcentaje 2 13 7" xfId="11543"/>
    <cellStyle name="Porcentaje 2 14" xfId="4779"/>
    <cellStyle name="Porcentaje 2 14 2" xfId="9917"/>
    <cellStyle name="Porcentaje 2 14 3" xfId="7469"/>
    <cellStyle name="Porcentaje 2 14 4" xfId="11385"/>
    <cellStyle name="Porcentaje 2 15" xfId="4817"/>
    <cellStyle name="Porcentaje 2 15 2" xfId="9955"/>
    <cellStyle name="Porcentaje 2 15 3" xfId="7470"/>
    <cellStyle name="Porcentaje 2 15 4" xfId="11866"/>
    <cellStyle name="Porcentaje 2 16" xfId="8117"/>
    <cellStyle name="Porcentaje 2 17" xfId="7449"/>
    <cellStyle name="Porcentaje 2 18" xfId="6426"/>
    <cellStyle name="Porcentaje 2 19" xfId="114"/>
    <cellStyle name="Porcentaje 2 2" xfId="1475"/>
    <cellStyle name="Porcentaje 2 2 2" xfId="1476"/>
    <cellStyle name="Porcentaje 2 2 2 2" xfId="1738"/>
    <cellStyle name="Porcentaje 2 2 2 2 10" xfId="8878"/>
    <cellStyle name="Porcentaje 2 2 2 2 11" xfId="7473"/>
    <cellStyle name="Porcentaje 2 2 2 2 12" xfId="11972"/>
    <cellStyle name="Porcentaje 2 2 2 2 2" xfId="2438"/>
    <cellStyle name="Porcentaje 2 2 2 2 2 2" xfId="3034"/>
    <cellStyle name="Porcentaje 2 2 2 2 2 2 2" xfId="4652"/>
    <cellStyle name="Porcentaje 2 2 2 2 2 2 2 2" xfId="9890"/>
    <cellStyle name="Porcentaje 2 2 2 2 2 2 2 3" xfId="7476"/>
    <cellStyle name="Porcentaje 2 2 2 2 2 2 2 4" xfId="10765"/>
    <cellStyle name="Porcentaje 2 2 2 2 2 2 3" xfId="5066"/>
    <cellStyle name="Porcentaje 2 2 2 2 2 2 3 2" xfId="10166"/>
    <cellStyle name="Porcentaje 2 2 2 2 2 2 3 3" xfId="7477"/>
    <cellStyle name="Porcentaje 2 2 2 2 2 2 3 4" xfId="11682"/>
    <cellStyle name="Porcentaje 2 2 2 2 2 2 4" xfId="9283"/>
    <cellStyle name="Porcentaje 2 2 2 2 2 2 5" xfId="7475"/>
    <cellStyle name="Porcentaje 2 2 2 2 2 2 6" xfId="12007"/>
    <cellStyle name="Porcentaje 2 2 2 2 2 3" xfId="4145"/>
    <cellStyle name="Porcentaje 2 2 2 2 2 3 2" xfId="9381"/>
    <cellStyle name="Porcentaje 2 2 2 2 2 3 3" xfId="7478"/>
    <cellStyle name="Porcentaje 2 2 2 2 2 3 4" xfId="5771"/>
    <cellStyle name="Porcentaje 2 2 2 2 2 4" xfId="3839"/>
    <cellStyle name="Porcentaje 2 2 2 2 2 4 2" xfId="9866"/>
    <cellStyle name="Porcentaje 2 2 2 2 2 4 3" xfId="7479"/>
    <cellStyle name="Porcentaje 2 2 2 2 2 4 4" xfId="11963"/>
    <cellStyle name="Porcentaje 2 2 2 2 2 5" xfId="9051"/>
    <cellStyle name="Porcentaje 2 2 2 2 2 6" xfId="7474"/>
    <cellStyle name="Porcentaje 2 2 2 2 2 7" xfId="11391"/>
    <cellStyle name="Porcentaje 2 2 2 2 3" xfId="2439"/>
    <cellStyle name="Porcentaje 2 2 2 2 3 2" xfId="4299"/>
    <cellStyle name="Porcentaje 2 2 2 2 3 2 2" xfId="9446"/>
    <cellStyle name="Porcentaje 2 2 2 2 3 2 3" xfId="7481"/>
    <cellStyle name="Porcentaje 2 2 2 2 3 2 4" xfId="11008"/>
    <cellStyle name="Porcentaje 2 2 2 2 3 3" xfId="9284"/>
    <cellStyle name="Porcentaje 2 2 2 2 3 4" xfId="7480"/>
    <cellStyle name="Porcentaje 2 2 2 2 3 5" xfId="11988"/>
    <cellStyle name="Porcentaje 2 2 2 2 4" xfId="2496"/>
    <cellStyle name="Porcentaje 2 2 2 2 4 2" xfId="3036"/>
    <cellStyle name="Porcentaje 2 2 2 2 4 2 2" xfId="3351"/>
    <cellStyle name="Porcentaje 2 2 2 2 4 2 2 2" xfId="9809"/>
    <cellStyle name="Porcentaje 2 2 2 2 4 2 2 3" xfId="7484"/>
    <cellStyle name="Porcentaje 2 2 2 2 4 2 2 4" xfId="5832"/>
    <cellStyle name="Porcentaje 2 2 2 2 4 2 3" xfId="9639"/>
    <cellStyle name="Porcentaje 2 2 2 2 4 2 4" xfId="7483"/>
    <cellStyle name="Porcentaje 2 2 2 2 4 2 5" xfId="10974"/>
    <cellStyle name="Porcentaje 2 2 2 2 4 3" xfId="3154"/>
    <cellStyle name="Porcentaje 2 2 2 2 4 3 2" xfId="4980"/>
    <cellStyle name="Porcentaje 2 2 2 2 4 3 2 2" xfId="10117"/>
    <cellStyle name="Porcentaje 2 2 2 2 4 3 2 3" xfId="7486"/>
    <cellStyle name="Porcentaje 2 2 2 2 4 3 2 4" xfId="10703"/>
    <cellStyle name="Porcentaje 2 2 2 2 4 3 3" xfId="4780"/>
    <cellStyle name="Porcentaje 2 2 2 2 4 3 3 2" xfId="9918"/>
    <cellStyle name="Porcentaje 2 2 2 2 4 3 3 3" xfId="7487"/>
    <cellStyle name="Porcentaje 2 2 2 2 4 3 3 4" xfId="5829"/>
    <cellStyle name="Porcentaje 2 2 2 2 4 3 4" xfId="9751"/>
    <cellStyle name="Porcentaje 2 2 2 2 4 3 5" xfId="7485"/>
    <cellStyle name="Porcentaje 2 2 2 2 4 3 6" xfId="11285"/>
    <cellStyle name="Porcentaje 2 2 2 2 4 4" xfId="3035"/>
    <cellStyle name="Porcentaje 2 2 2 2 4 4 2" xfId="9638"/>
    <cellStyle name="Porcentaje 2 2 2 2 4 4 3" xfId="7488"/>
    <cellStyle name="Porcentaje 2 2 2 2 4 4 4" xfId="6430"/>
    <cellStyle name="Porcentaje 2 2 2 2 4 5" xfId="4896"/>
    <cellStyle name="Porcentaje 2 2 2 2 4 5 2" xfId="10033"/>
    <cellStyle name="Porcentaje 2 2 2 2 4 5 3" xfId="7489"/>
    <cellStyle name="Porcentaje 2 2 2 2 4 5 4" xfId="11198"/>
    <cellStyle name="Porcentaje 2 2 2 2 4 6" xfId="9338"/>
    <cellStyle name="Porcentaje 2 2 2 2 4 7" xfId="7482"/>
    <cellStyle name="Porcentaje 2 2 2 2 4 8" xfId="6241"/>
    <cellStyle name="Porcentaje 2 2 2 2 5" xfId="2437"/>
    <cellStyle name="Porcentaje 2 2 2 2 5 2" xfId="9282"/>
    <cellStyle name="Porcentaje 2 2 2 2 5 3" xfId="7490"/>
    <cellStyle name="Porcentaje 2 2 2 2 5 4" xfId="10767"/>
    <cellStyle name="Porcentaje 2 2 2 2 6" xfId="3037"/>
    <cellStyle name="Porcentaje 2 2 2 2 6 2" xfId="3352"/>
    <cellStyle name="Porcentaje 2 2 2 2 6 2 2" xfId="9810"/>
    <cellStyle name="Porcentaje 2 2 2 2 6 2 3" xfId="7492"/>
    <cellStyle name="Porcentaje 2 2 2 2 6 2 4" xfId="11752"/>
    <cellStyle name="Porcentaje 2 2 2 2 6 3" xfId="4644"/>
    <cellStyle name="Porcentaje 2 2 2 2 6 3 2" xfId="9640"/>
    <cellStyle name="Porcentaje 2 2 2 2 6 3 3" xfId="7493"/>
    <cellStyle name="Porcentaje 2 2 2 2 6 3 4" xfId="10717"/>
    <cellStyle name="Porcentaje 2 2 2 2 6 4" xfId="4142"/>
    <cellStyle name="Porcentaje 2 2 2 2 6 4 2" xfId="9878"/>
    <cellStyle name="Porcentaje 2 2 2 2 6 4 3" xfId="7494"/>
    <cellStyle name="Porcentaje 2 2 2 2 6 4 4" xfId="12000"/>
    <cellStyle name="Porcentaje 2 2 2 2 6 5" xfId="5083"/>
    <cellStyle name="Porcentaje 2 2 2 2 6 5 2" xfId="10173"/>
    <cellStyle name="Porcentaje 2 2 2 2 6 5 3" xfId="7495"/>
    <cellStyle name="Porcentaje 2 2 2 2 6 5 4" xfId="11623"/>
    <cellStyle name="Porcentaje 2 2 2 2 6 6" xfId="9378"/>
    <cellStyle name="Porcentaje 2 2 2 2 6 7" xfId="7491"/>
    <cellStyle name="Porcentaje 2 2 2 2 6 8" xfId="11808"/>
    <cellStyle name="Porcentaje 2 2 2 2 7" xfId="3112"/>
    <cellStyle name="Porcentaje 2 2 2 2 7 2" xfId="4939"/>
    <cellStyle name="Porcentaje 2 2 2 2 7 2 2" xfId="10076"/>
    <cellStyle name="Porcentaje 2 2 2 2 7 2 3" xfId="7497"/>
    <cellStyle name="Porcentaje 2 2 2 2 7 2 4" xfId="11464"/>
    <cellStyle name="Porcentaje 2 2 2 2 7 3" xfId="4781"/>
    <cellStyle name="Porcentaje 2 2 2 2 7 3 2" xfId="9919"/>
    <cellStyle name="Porcentaje 2 2 2 2 7 3 3" xfId="7498"/>
    <cellStyle name="Porcentaje 2 2 2 2 7 3 4" xfId="6315"/>
    <cellStyle name="Porcentaje 2 2 2 2 7 4" xfId="9709"/>
    <cellStyle name="Porcentaje 2 2 2 2 7 5" xfId="7496"/>
    <cellStyle name="Porcentaje 2 2 2 2 7 6" xfId="6123"/>
    <cellStyle name="Porcentaje 2 2 2 2 8" xfId="3582"/>
    <cellStyle name="Porcentaje 2 2 2 2 8 2" xfId="9863"/>
    <cellStyle name="Porcentaje 2 2 2 2 8 3" xfId="7499"/>
    <cellStyle name="Porcentaje 2 2 2 2 8 4" xfId="11415"/>
    <cellStyle name="Porcentaje 2 2 2 2 9" xfId="4855"/>
    <cellStyle name="Porcentaje 2 2 2 2 9 2" xfId="9992"/>
    <cellStyle name="Porcentaje 2 2 2 2 9 3" xfId="7500"/>
    <cellStyle name="Porcentaje 2 2 2 2 9 4" xfId="11607"/>
    <cellStyle name="Porcentaje 2 2 2 3" xfId="8459"/>
    <cellStyle name="Porcentaje 2 2 2 4" xfId="8252"/>
    <cellStyle name="Porcentaje 2 2 2 5" xfId="7472"/>
    <cellStyle name="Porcentaje 2 2 2 6" xfId="10726"/>
    <cellStyle name="Porcentaje 2 2 3" xfId="8118"/>
    <cellStyle name="Porcentaje 2 2 4" xfId="7471"/>
    <cellStyle name="Porcentaje 2 2 5" xfId="5691"/>
    <cellStyle name="Porcentaje 2 3" xfId="1477"/>
    <cellStyle name="Porcentaje 2 3 10" xfId="5418"/>
    <cellStyle name="Porcentaje 2 3 10 2" xfId="10365"/>
    <cellStyle name="Porcentaje 2 3 10 3" xfId="7502"/>
    <cellStyle name="Porcentaje 2 3 11" xfId="7503"/>
    <cellStyle name="Porcentaje 2 3 11 2" xfId="11242"/>
    <cellStyle name="Porcentaje 2 3 12" xfId="8119"/>
    <cellStyle name="Porcentaje 2 3 13" xfId="7501"/>
    <cellStyle name="Porcentaje 2 3 14" xfId="6255"/>
    <cellStyle name="Porcentaje 2 3 2" xfId="1478"/>
    <cellStyle name="Porcentaje 2 3 2 2" xfId="2052"/>
    <cellStyle name="Porcentaje 2 3 2 2 10" xfId="7505"/>
    <cellStyle name="Porcentaje 2 3 2 2 11" xfId="10647"/>
    <cellStyle name="Porcentaje 2 3 2 2 2" xfId="2441"/>
    <cellStyle name="Porcentaje 2 3 2 2 2 2" xfId="3038"/>
    <cellStyle name="Porcentaje 2 3 2 2 2 2 2" xfId="9641"/>
    <cellStyle name="Porcentaje 2 3 2 2 2 2 3" xfId="7507"/>
    <cellStyle name="Porcentaje 2 3 2 2 2 2 4" xfId="11405"/>
    <cellStyle name="Porcentaje 2 3 2 2 2 3" xfId="9286"/>
    <cellStyle name="Porcentaje 2 3 2 2 2 4" xfId="7506"/>
    <cellStyle name="Porcentaje 2 3 2 2 2 5" xfId="11572"/>
    <cellStyle name="Porcentaje 2 3 2 2 3" xfId="2442"/>
    <cellStyle name="Porcentaje 2 3 2 2 3 2" xfId="9287"/>
    <cellStyle name="Porcentaje 2 3 2 2 3 3" xfId="7508"/>
    <cellStyle name="Porcentaje 2 3 2 2 3 4" xfId="11724"/>
    <cellStyle name="Porcentaje 2 3 2 2 4" xfId="2498"/>
    <cellStyle name="Porcentaje 2 3 2 2 4 2" xfId="3040"/>
    <cellStyle name="Porcentaje 2 3 2 2 4 2 2" xfId="3353"/>
    <cellStyle name="Porcentaje 2 3 2 2 4 2 2 2" xfId="9811"/>
    <cellStyle name="Porcentaje 2 3 2 2 4 2 2 3" xfId="7511"/>
    <cellStyle name="Porcentaje 2 3 2 2 4 2 2 4" xfId="11719"/>
    <cellStyle name="Porcentaje 2 3 2 2 4 2 3" xfId="9643"/>
    <cellStyle name="Porcentaje 2 3 2 2 4 2 4" xfId="7510"/>
    <cellStyle name="Porcentaje 2 3 2 2 4 2 5" xfId="11245"/>
    <cellStyle name="Porcentaje 2 3 2 2 4 3" xfId="3156"/>
    <cellStyle name="Porcentaje 2 3 2 2 4 3 2" xfId="4982"/>
    <cellStyle name="Porcentaje 2 3 2 2 4 3 2 2" xfId="10119"/>
    <cellStyle name="Porcentaje 2 3 2 2 4 3 2 3" xfId="7513"/>
    <cellStyle name="Porcentaje 2 3 2 2 4 3 2 4" xfId="11446"/>
    <cellStyle name="Porcentaje 2 3 2 2 4 3 3" xfId="4782"/>
    <cellStyle name="Porcentaje 2 3 2 2 4 3 3 2" xfId="9920"/>
    <cellStyle name="Porcentaje 2 3 2 2 4 3 3 3" xfId="7514"/>
    <cellStyle name="Porcentaje 2 3 2 2 4 3 3 4" xfId="11423"/>
    <cellStyle name="Porcentaje 2 3 2 2 4 3 4" xfId="9753"/>
    <cellStyle name="Porcentaje 2 3 2 2 4 3 5" xfId="7512"/>
    <cellStyle name="Porcentaje 2 3 2 2 4 3 6" xfId="11458"/>
    <cellStyle name="Porcentaje 2 3 2 2 4 4" xfId="3039"/>
    <cellStyle name="Porcentaje 2 3 2 2 4 4 2" xfId="9642"/>
    <cellStyle name="Porcentaje 2 3 2 2 4 4 3" xfId="7515"/>
    <cellStyle name="Porcentaje 2 3 2 2 4 4 4" xfId="11985"/>
    <cellStyle name="Porcentaje 2 3 2 2 4 5" xfId="4898"/>
    <cellStyle name="Porcentaje 2 3 2 2 4 5 2" xfId="10035"/>
    <cellStyle name="Porcentaje 2 3 2 2 4 5 3" xfId="7516"/>
    <cellStyle name="Porcentaje 2 3 2 2 4 5 4" xfId="11662"/>
    <cellStyle name="Porcentaje 2 3 2 2 4 6" xfId="9340"/>
    <cellStyle name="Porcentaje 2 3 2 2 4 7" xfId="7509"/>
    <cellStyle name="Porcentaje 2 3 2 2 4 8" xfId="6281"/>
    <cellStyle name="Porcentaje 2 3 2 2 5" xfId="2440"/>
    <cellStyle name="Porcentaje 2 3 2 2 5 2" xfId="9285"/>
    <cellStyle name="Porcentaje 2 3 2 2 5 3" xfId="7517"/>
    <cellStyle name="Porcentaje 2 3 2 2 5 4" xfId="11096"/>
    <cellStyle name="Porcentaje 2 3 2 2 6" xfId="3041"/>
    <cellStyle name="Porcentaje 2 3 2 2 6 2" xfId="3354"/>
    <cellStyle name="Porcentaje 2 3 2 2 6 2 2" xfId="9812"/>
    <cellStyle name="Porcentaje 2 3 2 2 6 2 3" xfId="7519"/>
    <cellStyle name="Porcentaje 2 3 2 2 6 2 4" xfId="11612"/>
    <cellStyle name="Porcentaje 2 3 2 2 6 3" xfId="9644"/>
    <cellStyle name="Porcentaje 2 3 2 2 6 4" xfId="7518"/>
    <cellStyle name="Porcentaje 2 3 2 2 6 5" xfId="6392"/>
    <cellStyle name="Porcentaje 2 3 2 2 7" xfId="3114"/>
    <cellStyle name="Porcentaje 2 3 2 2 7 2" xfId="4941"/>
    <cellStyle name="Porcentaje 2 3 2 2 7 2 2" xfId="10078"/>
    <cellStyle name="Porcentaje 2 3 2 2 7 2 3" xfId="7521"/>
    <cellStyle name="Porcentaje 2 3 2 2 7 2 4" xfId="11639"/>
    <cellStyle name="Porcentaje 2 3 2 2 7 3" xfId="4783"/>
    <cellStyle name="Porcentaje 2 3 2 2 7 3 2" xfId="9921"/>
    <cellStyle name="Porcentaje 2 3 2 2 7 3 3" xfId="7522"/>
    <cellStyle name="Porcentaje 2 3 2 2 7 3 4" xfId="11587"/>
    <cellStyle name="Porcentaje 2 3 2 2 7 4" xfId="9711"/>
    <cellStyle name="Porcentaje 2 3 2 2 7 5" xfId="7520"/>
    <cellStyle name="Porcentaje 2 3 2 2 7 6" xfId="11627"/>
    <cellStyle name="Porcentaje 2 3 2 2 8" xfId="4857"/>
    <cellStyle name="Porcentaje 2 3 2 2 8 2" xfId="9994"/>
    <cellStyle name="Porcentaje 2 3 2 2 8 3" xfId="7523"/>
    <cellStyle name="Porcentaje 2 3 2 2 8 4" xfId="6447"/>
    <cellStyle name="Porcentaje 2 3 2 2 9" xfId="8758"/>
    <cellStyle name="Porcentaje 2 3 2 3" xfId="1729"/>
    <cellStyle name="Porcentaje 2 3 2 3 2" xfId="9048"/>
    <cellStyle name="Porcentaje 2 3 2 3 3" xfId="7524"/>
    <cellStyle name="Porcentaje 2 3 2 3 4" xfId="11605"/>
    <cellStyle name="Porcentaje 2 3 2 4" xfId="3798"/>
    <cellStyle name="Porcentaje 2 3 2 4 2" xfId="8977"/>
    <cellStyle name="Porcentaje 2 3 2 4 3" xfId="7525"/>
    <cellStyle name="Porcentaje 2 3 2 4 4" xfId="11701"/>
    <cellStyle name="Porcentaje 2 3 2 5" xfId="8454"/>
    <cellStyle name="Porcentaje 2 3 2 6" xfId="7504"/>
    <cellStyle name="Porcentaje 2 3 2 7" xfId="11144"/>
    <cellStyle name="Porcentaje 2 3 3" xfId="1479"/>
    <cellStyle name="Porcentaje 2 3 3 2" xfId="2053"/>
    <cellStyle name="Porcentaje 2 3 3 2 2" xfId="2443"/>
    <cellStyle name="Porcentaje 2 3 3 2 2 2" xfId="9288"/>
    <cellStyle name="Porcentaje 2 3 3 2 2 3" xfId="7528"/>
    <cellStyle name="Porcentaje 2 3 3 2 2 4" xfId="11035"/>
    <cellStyle name="Porcentaje 2 3 3 2 3" xfId="9084"/>
    <cellStyle name="Porcentaje 2 3 3 2 4" xfId="7527"/>
    <cellStyle name="Porcentaje 2 3 3 2 5" xfId="11380"/>
    <cellStyle name="Porcentaje 2 3 3 3" xfId="3799"/>
    <cellStyle name="Porcentaje 2 3 3 3 2" xfId="8978"/>
    <cellStyle name="Porcentaje 2 3 3 3 3" xfId="7529"/>
    <cellStyle name="Porcentaje 2 3 3 3 4" xfId="11734"/>
    <cellStyle name="Porcentaje 2 3 3 4" xfId="8759"/>
    <cellStyle name="Porcentaje 2 3 3 5" xfId="7526"/>
    <cellStyle name="Porcentaje 2 3 3 6" xfId="11768"/>
    <cellStyle name="Porcentaje 2 3 4" xfId="1709"/>
    <cellStyle name="Porcentaje 2 3 4 10" xfId="7530"/>
    <cellStyle name="Porcentaje 2 3 4 11" xfId="12025"/>
    <cellStyle name="Porcentaje 2 3 4 2" xfId="2445"/>
    <cellStyle name="Porcentaje 2 3 4 2 2" xfId="3042"/>
    <cellStyle name="Porcentaje 2 3 4 2 2 2" xfId="9645"/>
    <cellStyle name="Porcentaje 2 3 4 2 2 3" xfId="7532"/>
    <cellStyle name="Porcentaje 2 3 4 2 2 4" xfId="10725"/>
    <cellStyle name="Porcentaje 2 3 4 2 3" xfId="9290"/>
    <cellStyle name="Porcentaje 2 3 4 2 4" xfId="7531"/>
    <cellStyle name="Porcentaje 2 3 4 2 5" xfId="10926"/>
    <cellStyle name="Porcentaje 2 3 4 3" xfId="2446"/>
    <cellStyle name="Porcentaje 2 3 4 3 2" xfId="9291"/>
    <cellStyle name="Porcentaje 2 3 4 3 3" xfId="7533"/>
    <cellStyle name="Porcentaje 2 3 4 3 4" xfId="12012"/>
    <cellStyle name="Porcentaje 2 3 4 4" xfId="2489"/>
    <cellStyle name="Porcentaje 2 3 4 4 2" xfId="3044"/>
    <cellStyle name="Porcentaje 2 3 4 4 2 2" xfId="3355"/>
    <cellStyle name="Porcentaje 2 3 4 4 2 2 2" xfId="9813"/>
    <cellStyle name="Porcentaje 2 3 4 4 2 2 3" xfId="7536"/>
    <cellStyle name="Porcentaje 2 3 4 4 2 2 4" xfId="5836"/>
    <cellStyle name="Porcentaje 2 3 4 4 2 3" xfId="9647"/>
    <cellStyle name="Porcentaje 2 3 4 4 2 4" xfId="7535"/>
    <cellStyle name="Porcentaje 2 3 4 4 2 5" xfId="10889"/>
    <cellStyle name="Porcentaje 2 3 4 4 3" xfId="3147"/>
    <cellStyle name="Porcentaje 2 3 4 4 3 2" xfId="4973"/>
    <cellStyle name="Porcentaje 2 3 4 4 3 2 2" xfId="10110"/>
    <cellStyle name="Porcentaje 2 3 4 4 3 2 3" xfId="7538"/>
    <cellStyle name="Porcentaje 2 3 4 4 3 2 4" xfId="11428"/>
    <cellStyle name="Porcentaje 2 3 4 4 3 3" xfId="4784"/>
    <cellStyle name="Porcentaje 2 3 4 4 3 3 2" xfId="9922"/>
    <cellStyle name="Porcentaje 2 3 4 4 3 3 3" xfId="7539"/>
    <cellStyle name="Porcentaje 2 3 4 4 3 3 4" xfId="11937"/>
    <cellStyle name="Porcentaje 2 3 4 4 3 4" xfId="9744"/>
    <cellStyle name="Porcentaje 2 3 4 4 3 5" xfId="7537"/>
    <cellStyle name="Porcentaje 2 3 4 4 3 6" xfId="10973"/>
    <cellStyle name="Porcentaje 2 3 4 4 4" xfId="3043"/>
    <cellStyle name="Porcentaje 2 3 4 4 4 2" xfId="9646"/>
    <cellStyle name="Porcentaje 2 3 4 4 4 3" xfId="7540"/>
    <cellStyle name="Porcentaje 2 3 4 4 4 4" xfId="11867"/>
    <cellStyle name="Porcentaje 2 3 4 4 5" xfId="4889"/>
    <cellStyle name="Porcentaje 2 3 4 4 5 2" xfId="10026"/>
    <cellStyle name="Porcentaje 2 3 4 4 5 3" xfId="7541"/>
    <cellStyle name="Porcentaje 2 3 4 4 5 4" xfId="6253"/>
    <cellStyle name="Porcentaje 2 3 4 4 6" xfId="9331"/>
    <cellStyle name="Porcentaje 2 3 4 4 7" xfId="7534"/>
    <cellStyle name="Porcentaje 2 3 4 4 8" xfId="6440"/>
    <cellStyle name="Porcentaje 2 3 4 5" xfId="2444"/>
    <cellStyle name="Porcentaje 2 3 4 5 2" xfId="9289"/>
    <cellStyle name="Porcentaje 2 3 4 5 3" xfId="7542"/>
    <cellStyle name="Porcentaje 2 3 4 5 4" xfId="11282"/>
    <cellStyle name="Porcentaje 2 3 4 6" xfId="3045"/>
    <cellStyle name="Porcentaje 2 3 4 6 2" xfId="3356"/>
    <cellStyle name="Porcentaje 2 3 4 6 2 2" xfId="9814"/>
    <cellStyle name="Porcentaje 2 3 4 6 2 3" xfId="7544"/>
    <cellStyle name="Porcentaje 2 3 4 6 2 4" xfId="10746"/>
    <cellStyle name="Porcentaje 2 3 4 6 3" xfId="9648"/>
    <cellStyle name="Porcentaje 2 3 4 6 4" xfId="7543"/>
    <cellStyle name="Porcentaje 2 3 4 6 5" xfId="11828"/>
    <cellStyle name="Porcentaje 2 3 4 7" xfId="3105"/>
    <cellStyle name="Porcentaje 2 3 4 7 2" xfId="4932"/>
    <cellStyle name="Porcentaje 2 3 4 7 2 2" xfId="10069"/>
    <cellStyle name="Porcentaje 2 3 4 7 2 3" xfId="7546"/>
    <cellStyle name="Porcentaje 2 3 4 7 2 4" xfId="10793"/>
    <cellStyle name="Porcentaje 2 3 4 7 3" xfId="4785"/>
    <cellStyle name="Porcentaje 2 3 4 7 3 2" xfId="9923"/>
    <cellStyle name="Porcentaje 2 3 4 7 3 3" xfId="7547"/>
    <cellStyle name="Porcentaje 2 3 4 7 3 4" xfId="5810"/>
    <cellStyle name="Porcentaje 2 3 4 7 4" xfId="9702"/>
    <cellStyle name="Porcentaje 2 3 4 7 5" xfId="7545"/>
    <cellStyle name="Porcentaje 2 3 4 7 6" xfId="11511"/>
    <cellStyle name="Porcentaje 2 3 4 8" xfId="4848"/>
    <cellStyle name="Porcentaje 2 3 4 8 2" xfId="9985"/>
    <cellStyle name="Porcentaje 2 3 4 8 3" xfId="7548"/>
    <cellStyle name="Porcentaje 2 3 4 8 4" xfId="10833"/>
    <cellStyle name="Porcentaje 2 3 4 9" xfId="9040"/>
    <cellStyle name="Porcentaje 2 3 5" xfId="2447"/>
    <cellStyle name="Porcentaje 2 3 5 2" xfId="8976"/>
    <cellStyle name="Porcentaje 2 3 5 3" xfId="7549"/>
    <cellStyle name="Porcentaje 2 3 5 4" xfId="11181"/>
    <cellStyle name="Porcentaje 2 3 6" xfId="4786"/>
    <cellStyle name="Porcentaje 2 3 6 2" xfId="9924"/>
    <cellStyle name="Porcentaje 2 3 6 3" xfId="7550"/>
    <cellStyle name="Porcentaje 2 3 6 4" xfId="5756"/>
    <cellStyle name="Porcentaje 2 3 7" xfId="4818"/>
    <cellStyle name="Porcentaje 2 3 7 2" xfId="9956"/>
    <cellStyle name="Porcentaje 2 3 7 3" xfId="7551"/>
    <cellStyle name="Porcentaje 2 3 7 4" xfId="11418"/>
    <cellStyle name="Porcentaje 2 3 8" xfId="5119"/>
    <cellStyle name="Porcentaje 2 3 8 2" xfId="10193"/>
    <cellStyle name="Porcentaje 2 3 8 3" xfId="7552"/>
    <cellStyle name="Porcentaje 2 3 8 4" xfId="6271"/>
    <cellStyle name="Porcentaje 2 3 9" xfId="5299"/>
    <cellStyle name="Porcentaje 2 3 9 2" xfId="10286"/>
    <cellStyle name="Porcentaje 2 3 9 3" xfId="7553"/>
    <cellStyle name="Porcentaje 2 4" xfId="1480"/>
    <cellStyle name="Porcentaje 2 4 2" xfId="2448"/>
    <cellStyle name="Porcentaje 2 4 2 2" xfId="4084"/>
    <cellStyle name="Porcentaje 2 4 2 2 2" xfId="4581"/>
    <cellStyle name="Porcentaje 2 4 2 2 2 2" xfId="9526"/>
    <cellStyle name="Porcentaje 2 4 2 2 2 3" xfId="7557"/>
    <cellStyle name="Porcentaje 2 4 2 2 2 4" xfId="6411"/>
    <cellStyle name="Porcentaje 2 4 2 2 3" xfId="5095"/>
    <cellStyle name="Porcentaje 2 4 2 2 3 2" xfId="10179"/>
    <cellStyle name="Porcentaje 2 4 2 2 3 3" xfId="7558"/>
    <cellStyle name="Porcentaje 2 4 2 2 3 4" xfId="11655"/>
    <cellStyle name="Porcentaje 2 4 2 2 4" xfId="9292"/>
    <cellStyle name="Porcentaje 2 4 2 2 5" xfId="7556"/>
    <cellStyle name="Porcentaje 2 4 2 2 6" xfId="5792"/>
    <cellStyle name="Porcentaje 2 4 2 3" xfId="4152"/>
    <cellStyle name="Porcentaje 2 4 2 3 2" xfId="9386"/>
    <cellStyle name="Porcentaje 2 4 2 3 3" xfId="7559"/>
    <cellStyle name="Porcentaje 2 4 2 3 4" xfId="5770"/>
    <cellStyle name="Porcentaje 2 4 2 4" xfId="3925"/>
    <cellStyle name="Porcentaje 2 4 2 4 2" xfId="9872"/>
    <cellStyle name="Porcentaje 2 4 2 4 3" xfId="7560"/>
    <cellStyle name="Porcentaje 2 4 2 4 4" xfId="5814"/>
    <cellStyle name="Porcentaje 2 4 2 5" xfId="9152"/>
    <cellStyle name="Porcentaje 2 4 2 6" xfId="7555"/>
    <cellStyle name="Porcentaje 2 4 2 7" xfId="6398"/>
    <cellStyle name="Porcentaje 2 4 3" xfId="8421"/>
    <cellStyle name="Porcentaje 2 4 4" xfId="7554"/>
    <cellStyle name="Porcentaje 2 4 5" xfId="11860"/>
    <cellStyle name="Porcentaje 2 5" xfId="1481"/>
    <cellStyle name="Porcentaje 2 5 2" xfId="2449"/>
    <cellStyle name="Porcentaje 2 5 2 2" xfId="9293"/>
    <cellStyle name="Porcentaje 2 5 2 3" xfId="7562"/>
    <cellStyle name="Porcentaje 2 5 2 4" xfId="5764"/>
    <cellStyle name="Porcentaje 2 5 3" xfId="8979"/>
    <cellStyle name="Porcentaje 2 5 4" xfId="7561"/>
    <cellStyle name="Porcentaje 2 5 5" xfId="6047"/>
    <cellStyle name="Porcentaje 2 6" xfId="1482"/>
    <cellStyle name="Porcentaje 2 6 2" xfId="2450"/>
    <cellStyle name="Porcentaje 2 6 2 2" xfId="9294"/>
    <cellStyle name="Porcentaje 2 6 2 3" xfId="7564"/>
    <cellStyle name="Porcentaje 2 6 2 4" xfId="6429"/>
    <cellStyle name="Porcentaje 2 6 3" xfId="8980"/>
    <cellStyle name="Porcentaje 2 6 4" xfId="7563"/>
    <cellStyle name="Porcentaje 2 6 5" xfId="11968"/>
    <cellStyle name="Porcentaje 2 7" xfId="1483"/>
    <cellStyle name="Porcentaje 2 7 2" xfId="2451"/>
    <cellStyle name="Porcentaje 2 7 2 2" xfId="9295"/>
    <cellStyle name="Porcentaje 2 7 2 3" xfId="7566"/>
    <cellStyle name="Porcentaje 2 7 2 4" xfId="11975"/>
    <cellStyle name="Porcentaje 2 7 3" xfId="8981"/>
    <cellStyle name="Porcentaje 2 7 4" xfId="7565"/>
    <cellStyle name="Porcentaje 2 7 5" xfId="11688"/>
    <cellStyle name="Porcentaje 2 8" xfId="1682"/>
    <cellStyle name="Porcentaje 2 8 10" xfId="7567"/>
    <cellStyle name="Porcentaje 2 8 11" xfId="11710"/>
    <cellStyle name="Porcentaje 2 8 2" xfId="2453"/>
    <cellStyle name="Porcentaje 2 8 2 2" xfId="3046"/>
    <cellStyle name="Porcentaje 2 8 2 2 2" xfId="9649"/>
    <cellStyle name="Porcentaje 2 8 2 2 3" xfId="7569"/>
    <cellStyle name="Porcentaje 2 8 2 2 4" xfId="11426"/>
    <cellStyle name="Porcentaje 2 8 2 3" xfId="9297"/>
    <cellStyle name="Porcentaje 2 8 2 4" xfId="7568"/>
    <cellStyle name="Porcentaje 2 8 2 5" xfId="6408"/>
    <cellStyle name="Porcentaje 2 8 3" xfId="2454"/>
    <cellStyle name="Porcentaje 2 8 3 2" xfId="9298"/>
    <cellStyle name="Porcentaje 2 8 3 3" xfId="7570"/>
    <cellStyle name="Porcentaje 2 8 3 4" xfId="11172"/>
    <cellStyle name="Porcentaje 2 8 4" xfId="2477"/>
    <cellStyle name="Porcentaje 2 8 4 2" xfId="3048"/>
    <cellStyle name="Porcentaje 2 8 4 2 2" xfId="3357"/>
    <cellStyle name="Porcentaje 2 8 4 2 2 2" xfId="9815"/>
    <cellStyle name="Porcentaje 2 8 4 2 2 3" xfId="7573"/>
    <cellStyle name="Porcentaje 2 8 4 2 2 4" xfId="11372"/>
    <cellStyle name="Porcentaje 2 8 4 2 3" xfId="9651"/>
    <cellStyle name="Porcentaje 2 8 4 2 4" xfId="7572"/>
    <cellStyle name="Porcentaje 2 8 4 2 5" xfId="6402"/>
    <cellStyle name="Porcentaje 2 8 4 3" xfId="3135"/>
    <cellStyle name="Porcentaje 2 8 4 3 2" xfId="4961"/>
    <cellStyle name="Porcentaje 2 8 4 3 2 2" xfId="10098"/>
    <cellStyle name="Porcentaje 2 8 4 3 2 3" xfId="7575"/>
    <cellStyle name="Porcentaje 2 8 4 3 2 4" xfId="10768"/>
    <cellStyle name="Porcentaje 2 8 4 3 3" xfId="4787"/>
    <cellStyle name="Porcentaje 2 8 4 3 3 2" xfId="9925"/>
    <cellStyle name="Porcentaje 2 8 4 3 3 3" xfId="7576"/>
    <cellStyle name="Porcentaje 2 8 4 3 3 4" xfId="11300"/>
    <cellStyle name="Porcentaje 2 8 4 3 4" xfId="9732"/>
    <cellStyle name="Porcentaje 2 8 4 3 5" xfId="7574"/>
    <cellStyle name="Porcentaje 2 8 4 3 6" xfId="11805"/>
    <cellStyle name="Porcentaje 2 8 4 4" xfId="3047"/>
    <cellStyle name="Porcentaje 2 8 4 4 2" xfId="9650"/>
    <cellStyle name="Porcentaje 2 8 4 4 3" xfId="7577"/>
    <cellStyle name="Porcentaje 2 8 4 4 4" xfId="11069"/>
    <cellStyle name="Porcentaje 2 8 4 5" xfId="4877"/>
    <cellStyle name="Porcentaje 2 8 4 5 2" xfId="10014"/>
    <cellStyle name="Porcentaje 2 8 4 5 3" xfId="7578"/>
    <cellStyle name="Porcentaje 2 8 4 5 4" xfId="11291"/>
    <cellStyle name="Porcentaje 2 8 4 6" xfId="9319"/>
    <cellStyle name="Porcentaje 2 8 4 7" xfId="7571"/>
    <cellStyle name="Porcentaje 2 8 4 8" xfId="10760"/>
    <cellStyle name="Porcentaje 2 8 5" xfId="2452"/>
    <cellStyle name="Porcentaje 2 8 5 2" xfId="9296"/>
    <cellStyle name="Porcentaje 2 8 5 3" xfId="7579"/>
    <cellStyle name="Porcentaje 2 8 5 4" xfId="11225"/>
    <cellStyle name="Porcentaje 2 8 6" xfId="3049"/>
    <cellStyle name="Porcentaje 2 8 6 2" xfId="3358"/>
    <cellStyle name="Porcentaje 2 8 6 2 2" xfId="9816"/>
    <cellStyle name="Porcentaje 2 8 6 2 3" xfId="7581"/>
    <cellStyle name="Porcentaje 2 8 6 2 4" xfId="11566"/>
    <cellStyle name="Porcentaje 2 8 6 3" xfId="9652"/>
    <cellStyle name="Porcentaje 2 8 6 4" xfId="7580"/>
    <cellStyle name="Porcentaje 2 8 6 5" xfId="11341"/>
    <cellStyle name="Porcentaje 2 8 7" xfId="3093"/>
    <cellStyle name="Porcentaje 2 8 7 2" xfId="4920"/>
    <cellStyle name="Porcentaje 2 8 7 2 2" xfId="10057"/>
    <cellStyle name="Porcentaje 2 8 7 2 3" xfId="7583"/>
    <cellStyle name="Porcentaje 2 8 7 2 4" xfId="6247"/>
    <cellStyle name="Porcentaje 2 8 7 3" xfId="4788"/>
    <cellStyle name="Porcentaje 2 8 7 3 2" xfId="9926"/>
    <cellStyle name="Porcentaje 2 8 7 3 3" xfId="7584"/>
    <cellStyle name="Porcentaje 2 8 7 3 4" xfId="10875"/>
    <cellStyle name="Porcentaje 2 8 7 4" xfId="9690"/>
    <cellStyle name="Porcentaje 2 8 7 5" xfId="7582"/>
    <cellStyle name="Porcentaje 2 8 7 6" xfId="11753"/>
    <cellStyle name="Porcentaje 2 8 8" xfId="4836"/>
    <cellStyle name="Porcentaje 2 8 8 2" xfId="9973"/>
    <cellStyle name="Porcentaje 2 8 8 3" xfId="7585"/>
    <cellStyle name="Porcentaje 2 8 8 4" xfId="10710"/>
    <cellStyle name="Porcentaje 2 8 9" xfId="9025"/>
    <cellStyle name="Porcentaje 2 9" xfId="1474"/>
    <cellStyle name="Porcentaje 2 9 2" xfId="8975"/>
    <cellStyle name="Porcentaje 2 9 3" xfId="7586"/>
    <cellStyle name="Porcentaje 2 9 4" xfId="11256"/>
    <cellStyle name="Porcentaje 20" xfId="5330"/>
    <cellStyle name="Porcentaje 20 2" xfId="5582"/>
    <cellStyle name="Porcentaje 20 2 2" xfId="10526"/>
    <cellStyle name="Porcentaje 20 2 3" xfId="7588"/>
    <cellStyle name="Porcentaje 20 3" xfId="10304"/>
    <cellStyle name="Porcentaje 20 4" xfId="7587"/>
    <cellStyle name="Porcentaje 21" xfId="7589"/>
    <cellStyle name="Porcentaje 21 2" xfId="7590"/>
    <cellStyle name="Porcentaje 21 2 2" xfId="11253"/>
    <cellStyle name="Porcentaje 21 3" xfId="11252"/>
    <cellStyle name="Porcentaje 3" xfId="113"/>
    <cellStyle name="Porcentaje 3 2" xfId="117"/>
    <cellStyle name="Porcentaje 3 2 2" xfId="1484"/>
    <cellStyle name="Porcentaje 3 2 2 2" xfId="8254"/>
    <cellStyle name="Porcentaje 3 2 2 3" xfId="7593"/>
    <cellStyle name="Porcentaje 3 2 2 4" xfId="11042"/>
    <cellStyle name="Porcentaje 3 2 3" xfId="8121"/>
    <cellStyle name="Porcentaje 3 2 4" xfId="7592"/>
    <cellStyle name="Porcentaje 3 2 5" xfId="11934"/>
    <cellStyle name="Porcentaje 3 3" xfId="1485"/>
    <cellStyle name="Porcentaje 3 3 10" xfId="5419"/>
    <cellStyle name="Porcentaje 3 3 10 2" xfId="10366"/>
    <cellStyle name="Porcentaje 3 3 10 3" xfId="7595"/>
    <cellStyle name="Porcentaje 3 3 11" xfId="7596"/>
    <cellStyle name="Porcentaje 3 3 11 2" xfId="11254"/>
    <cellStyle name="Porcentaje 3 3 12" xfId="8122"/>
    <cellStyle name="Porcentaje 3 3 13" xfId="7594"/>
    <cellStyle name="Porcentaje 3 3 14" xfId="11218"/>
    <cellStyle name="Porcentaje 3 3 2" xfId="1486"/>
    <cellStyle name="Porcentaje 3 3 2 2" xfId="2455"/>
    <cellStyle name="Porcentaje 3 3 2 2 2" xfId="9299"/>
    <cellStyle name="Porcentaje 3 3 2 2 3" xfId="7598"/>
    <cellStyle name="Porcentaje 3 3 2 2 4" xfId="11496"/>
    <cellStyle name="Porcentaje 3 3 2 3" xfId="8983"/>
    <cellStyle name="Porcentaje 3 3 2 4" xfId="7597"/>
    <cellStyle name="Porcentaje 3 3 2 5" xfId="11336"/>
    <cellStyle name="Porcentaje 3 3 3" xfId="1487"/>
    <cellStyle name="Porcentaje 3 3 3 2" xfId="2456"/>
    <cellStyle name="Porcentaje 3 3 3 2 2" xfId="9300"/>
    <cellStyle name="Porcentaje 3 3 3 2 3" xfId="7600"/>
    <cellStyle name="Porcentaje 3 3 3 2 4" xfId="12005"/>
    <cellStyle name="Porcentaje 3 3 3 3" xfId="8984"/>
    <cellStyle name="Porcentaje 3 3 3 4" xfId="7599"/>
    <cellStyle name="Porcentaje 3 3 3 5" xfId="6449"/>
    <cellStyle name="Porcentaje 3 3 4" xfId="2093"/>
    <cellStyle name="Porcentaje 3 3 4 10" xfId="7601"/>
    <cellStyle name="Porcentaje 3 3 4 11" xfId="11512"/>
    <cellStyle name="Porcentaje 3 3 4 2" xfId="2458"/>
    <cellStyle name="Porcentaje 3 3 4 2 2" xfId="3050"/>
    <cellStyle name="Porcentaje 3 3 4 2 2 2" xfId="9653"/>
    <cellStyle name="Porcentaje 3 3 4 2 2 3" xfId="7603"/>
    <cellStyle name="Porcentaje 3 3 4 2 2 4" xfId="11554"/>
    <cellStyle name="Porcentaje 3 3 4 2 3" xfId="9302"/>
    <cellStyle name="Porcentaje 3 3 4 2 4" xfId="7602"/>
    <cellStyle name="Porcentaje 3 3 4 2 5" xfId="10891"/>
    <cellStyle name="Porcentaje 3 3 4 3" xfId="2459"/>
    <cellStyle name="Porcentaje 3 3 4 3 2" xfId="9303"/>
    <cellStyle name="Porcentaje 3 3 4 3 3" xfId="7604"/>
    <cellStyle name="Porcentaje 3 3 4 3 4" xfId="11846"/>
    <cellStyle name="Porcentaje 3 3 4 4" xfId="2500"/>
    <cellStyle name="Porcentaje 3 3 4 4 2" xfId="3052"/>
    <cellStyle name="Porcentaje 3 3 4 4 2 2" xfId="3359"/>
    <cellStyle name="Porcentaje 3 3 4 4 2 2 2" xfId="9817"/>
    <cellStyle name="Porcentaje 3 3 4 4 2 2 3" xfId="7607"/>
    <cellStyle name="Porcentaje 3 3 4 4 2 2 4" xfId="11400"/>
    <cellStyle name="Porcentaje 3 3 4 4 2 3" xfId="9655"/>
    <cellStyle name="Porcentaje 3 3 4 4 2 4" xfId="7606"/>
    <cellStyle name="Porcentaje 3 3 4 4 2 5" xfId="11178"/>
    <cellStyle name="Porcentaje 3 3 4 4 3" xfId="3158"/>
    <cellStyle name="Porcentaje 3 3 4 4 3 2" xfId="4984"/>
    <cellStyle name="Porcentaje 3 3 4 4 3 2 2" xfId="10121"/>
    <cellStyle name="Porcentaje 3 3 4 4 3 2 3" xfId="7609"/>
    <cellStyle name="Porcentaje 3 3 4 4 3 2 4" xfId="11541"/>
    <cellStyle name="Porcentaje 3 3 4 4 3 3" xfId="4789"/>
    <cellStyle name="Porcentaje 3 3 4 4 3 3 2" xfId="9927"/>
    <cellStyle name="Porcentaje 3 3 4 4 3 3 3" xfId="7610"/>
    <cellStyle name="Porcentaje 3 3 4 4 3 3 4" xfId="11581"/>
    <cellStyle name="Porcentaje 3 3 4 4 3 4" xfId="9755"/>
    <cellStyle name="Porcentaje 3 3 4 4 3 5" xfId="7608"/>
    <cellStyle name="Porcentaje 3 3 4 4 3 6" xfId="5710"/>
    <cellStyle name="Porcentaje 3 3 4 4 4" xfId="3051"/>
    <cellStyle name="Porcentaje 3 3 4 4 4 2" xfId="9654"/>
    <cellStyle name="Porcentaje 3 3 4 4 4 3" xfId="7611"/>
    <cellStyle name="Porcentaje 3 3 4 4 4 4" xfId="11474"/>
    <cellStyle name="Porcentaje 3 3 4 4 5" xfId="4900"/>
    <cellStyle name="Porcentaje 3 3 4 4 5 2" xfId="10037"/>
    <cellStyle name="Porcentaje 3 3 4 4 5 3" xfId="7612"/>
    <cellStyle name="Porcentaje 3 3 4 4 5 4" xfId="5711"/>
    <cellStyle name="Porcentaje 3 3 4 4 6" xfId="9342"/>
    <cellStyle name="Porcentaje 3 3 4 4 7" xfId="7605"/>
    <cellStyle name="Porcentaje 3 3 4 4 8" xfId="11657"/>
    <cellStyle name="Porcentaje 3 3 4 5" xfId="2457"/>
    <cellStyle name="Porcentaje 3 3 4 5 2" xfId="9301"/>
    <cellStyle name="Porcentaje 3 3 4 5 3" xfId="7613"/>
    <cellStyle name="Porcentaje 3 3 4 5 4" xfId="6445"/>
    <cellStyle name="Porcentaje 3 3 4 6" xfId="3053"/>
    <cellStyle name="Porcentaje 3 3 4 6 2" xfId="3360"/>
    <cellStyle name="Porcentaje 3 3 4 6 2 2" xfId="9818"/>
    <cellStyle name="Porcentaje 3 3 4 6 2 3" xfId="7615"/>
    <cellStyle name="Porcentaje 3 3 4 6 2 4" xfId="10801"/>
    <cellStyle name="Porcentaje 3 3 4 6 3" xfId="9656"/>
    <cellStyle name="Porcentaje 3 3 4 6 4" xfId="7614"/>
    <cellStyle name="Porcentaje 3 3 4 6 5" xfId="11050"/>
    <cellStyle name="Porcentaje 3 3 4 7" xfId="3117"/>
    <cellStyle name="Porcentaje 3 3 4 7 2" xfId="4943"/>
    <cellStyle name="Porcentaje 3 3 4 7 2 2" xfId="10080"/>
    <cellStyle name="Porcentaje 3 3 4 7 2 3" xfId="7617"/>
    <cellStyle name="Porcentaje 3 3 4 7 2 4" xfId="10819"/>
    <cellStyle name="Porcentaje 3 3 4 7 3" xfId="4790"/>
    <cellStyle name="Porcentaje 3 3 4 7 3 2" xfId="9928"/>
    <cellStyle name="Porcentaje 3 3 4 7 3 3" xfId="7618"/>
    <cellStyle name="Porcentaje 3 3 4 7 3 4" xfId="11783"/>
    <cellStyle name="Porcentaje 3 3 4 7 4" xfId="9714"/>
    <cellStyle name="Porcentaje 3 3 4 7 5" xfId="7616"/>
    <cellStyle name="Porcentaje 3 3 4 7 6" xfId="11564"/>
    <cellStyle name="Porcentaje 3 3 4 8" xfId="4859"/>
    <cellStyle name="Porcentaje 3 3 4 8 2" xfId="9996"/>
    <cellStyle name="Porcentaje 3 3 4 8 3" xfId="7619"/>
    <cellStyle name="Porcentaje 3 3 4 8 4" xfId="6045"/>
    <cellStyle name="Porcentaje 3 3 4 9" xfId="9119"/>
    <cellStyle name="Porcentaje 3 3 5" xfId="2460"/>
    <cellStyle name="Porcentaje 3 3 5 2" xfId="8982"/>
    <cellStyle name="Porcentaje 3 3 5 3" xfId="7620"/>
    <cellStyle name="Porcentaje 3 3 5 4" xfId="11738"/>
    <cellStyle name="Porcentaje 3 3 6" xfId="4791"/>
    <cellStyle name="Porcentaje 3 3 6 2" xfId="9929"/>
    <cellStyle name="Porcentaje 3 3 6 3" xfId="7621"/>
    <cellStyle name="Porcentaje 3 3 6 4" xfId="11730"/>
    <cellStyle name="Porcentaje 3 3 7" xfId="4819"/>
    <cellStyle name="Porcentaje 3 3 7 2" xfId="9957"/>
    <cellStyle name="Porcentaje 3 3 7 3" xfId="7622"/>
    <cellStyle name="Porcentaje 3 3 7 4" xfId="5799"/>
    <cellStyle name="Porcentaje 3 3 8" xfId="5144"/>
    <cellStyle name="Porcentaje 3 3 8 2" xfId="10209"/>
    <cellStyle name="Porcentaje 3 3 8 3" xfId="7623"/>
    <cellStyle name="Porcentaje 3 3 8 4" xfId="11061"/>
    <cellStyle name="Porcentaje 3 3 9" xfId="5300"/>
    <cellStyle name="Porcentaje 3 3 9 2" xfId="10287"/>
    <cellStyle name="Porcentaje 3 3 9 3" xfId="7624"/>
    <cellStyle name="Porcentaje 3 4" xfId="1488"/>
    <cellStyle name="Porcentaje 3 4 10" xfId="8253"/>
    <cellStyle name="Porcentaje 3 4 11" xfId="7625"/>
    <cellStyle name="Porcentaje 3 4 12" xfId="11772"/>
    <cellStyle name="Porcentaje 3 4 2" xfId="1489"/>
    <cellStyle name="Porcentaje 3 4 2 2" xfId="8879"/>
    <cellStyle name="Porcentaje 3 4 2 3" xfId="7626"/>
    <cellStyle name="Porcentaje 3 4 2 4" xfId="11706"/>
    <cellStyle name="Porcentaje 3 4 3" xfId="2461"/>
    <cellStyle name="Porcentaje 3 4 3 2" xfId="8985"/>
    <cellStyle name="Porcentaje 3 4 3 3" xfId="7627"/>
    <cellStyle name="Porcentaje 3 4 3 4" xfId="10818"/>
    <cellStyle name="Porcentaje 3 4 4" xfId="4091"/>
    <cellStyle name="Porcentaje 3 4 4 2" xfId="9360"/>
    <cellStyle name="Porcentaje 3 4 4 3" xfId="7628"/>
    <cellStyle name="Porcentaje 3 4 4 4" xfId="11392"/>
    <cellStyle name="Porcentaje 3 4 5" xfId="3385"/>
    <cellStyle name="Porcentaje 3 4 5 2" xfId="9833"/>
    <cellStyle name="Porcentaje 3 4 5 3" xfId="7629"/>
    <cellStyle name="Porcentaje 3 4 5 4" xfId="5718"/>
    <cellStyle name="Porcentaje 3 4 6" xfId="5172"/>
    <cellStyle name="Porcentaje 3 4 6 2" xfId="10223"/>
    <cellStyle name="Porcentaje 3 4 6 3" xfId="7630"/>
    <cellStyle name="Porcentaje 3 4 6 4" xfId="12022"/>
    <cellStyle name="Porcentaje 3 4 7" xfId="5301"/>
    <cellStyle name="Porcentaje 3 4 7 2" xfId="10288"/>
    <cellStyle name="Porcentaje 3 4 7 3" xfId="7631"/>
    <cellStyle name="Porcentaje 3 4 8" xfId="5420"/>
    <cellStyle name="Porcentaje 3 4 8 2" xfId="10367"/>
    <cellStyle name="Porcentaje 3 4 8 3" xfId="7632"/>
    <cellStyle name="Porcentaje 3 4 9" xfId="7633"/>
    <cellStyle name="Porcentaje 3 4 9 2" xfId="8436"/>
    <cellStyle name="Porcentaje 3 4 9 3" xfId="11257"/>
    <cellStyle name="Porcentaje 3 5" xfId="1710"/>
    <cellStyle name="Porcentaje 3 5 10" xfId="7634"/>
    <cellStyle name="Porcentaje 3 5 11" xfId="11677"/>
    <cellStyle name="Porcentaje 3 5 2" xfId="2463"/>
    <cellStyle name="Porcentaje 3 5 2 2" xfId="3054"/>
    <cellStyle name="Porcentaje 3 5 2 2 2" xfId="9657"/>
    <cellStyle name="Porcentaje 3 5 2 2 3" xfId="7636"/>
    <cellStyle name="Porcentaje 3 5 2 2 4" xfId="11565"/>
    <cellStyle name="Porcentaje 3 5 2 3" xfId="9305"/>
    <cellStyle name="Porcentaje 3 5 2 4" xfId="7635"/>
    <cellStyle name="Porcentaje 3 5 2 5" xfId="11132"/>
    <cellStyle name="Porcentaje 3 5 3" xfId="2464"/>
    <cellStyle name="Porcentaje 3 5 3 2" xfId="9306"/>
    <cellStyle name="Porcentaje 3 5 3 3" xfId="7637"/>
    <cellStyle name="Porcentaje 3 5 3 4" xfId="5706"/>
    <cellStyle name="Porcentaje 3 5 4" xfId="2490"/>
    <cellStyle name="Porcentaje 3 5 4 2" xfId="3056"/>
    <cellStyle name="Porcentaje 3 5 4 2 2" xfId="3361"/>
    <cellStyle name="Porcentaje 3 5 4 2 2 2" xfId="9819"/>
    <cellStyle name="Porcentaje 3 5 4 2 2 3" xfId="7640"/>
    <cellStyle name="Porcentaje 3 5 4 2 2 4" xfId="11141"/>
    <cellStyle name="Porcentaje 3 5 4 2 3" xfId="9659"/>
    <cellStyle name="Porcentaje 3 5 4 2 4" xfId="7639"/>
    <cellStyle name="Porcentaje 3 5 4 2 5" xfId="6448"/>
    <cellStyle name="Porcentaje 3 5 4 3" xfId="3148"/>
    <cellStyle name="Porcentaje 3 5 4 3 2" xfId="4974"/>
    <cellStyle name="Porcentaje 3 5 4 3 2 2" xfId="10111"/>
    <cellStyle name="Porcentaje 3 5 4 3 2 3" xfId="7642"/>
    <cellStyle name="Porcentaje 3 5 4 3 2 4" xfId="11644"/>
    <cellStyle name="Porcentaje 3 5 4 3 3" xfId="4792"/>
    <cellStyle name="Porcentaje 3 5 4 3 3 2" xfId="9930"/>
    <cellStyle name="Porcentaje 3 5 4 3 3 3" xfId="7643"/>
    <cellStyle name="Porcentaje 3 5 4 3 3 4" xfId="10631"/>
    <cellStyle name="Porcentaje 3 5 4 3 4" xfId="9745"/>
    <cellStyle name="Porcentaje 3 5 4 3 5" xfId="7641"/>
    <cellStyle name="Porcentaje 3 5 4 3 6" xfId="10862"/>
    <cellStyle name="Porcentaje 3 5 4 4" xfId="3055"/>
    <cellStyle name="Porcentaje 3 5 4 4 2" xfId="9658"/>
    <cellStyle name="Porcentaje 3 5 4 4 3" xfId="7644"/>
    <cellStyle name="Porcentaje 3 5 4 4 4" xfId="10791"/>
    <cellStyle name="Porcentaje 3 5 4 5" xfId="4890"/>
    <cellStyle name="Porcentaje 3 5 4 5 2" xfId="10027"/>
    <cellStyle name="Porcentaje 3 5 4 5 3" xfId="7645"/>
    <cellStyle name="Porcentaje 3 5 4 5 4" xfId="5717"/>
    <cellStyle name="Porcentaje 3 5 4 6" xfId="9332"/>
    <cellStyle name="Porcentaje 3 5 4 7" xfId="7638"/>
    <cellStyle name="Porcentaje 3 5 4 8" xfId="11196"/>
    <cellStyle name="Porcentaje 3 5 5" xfId="2462"/>
    <cellStyle name="Porcentaje 3 5 5 2" xfId="9304"/>
    <cellStyle name="Porcentaje 3 5 5 3" xfId="7646"/>
    <cellStyle name="Porcentaje 3 5 5 4" xfId="5817"/>
    <cellStyle name="Porcentaje 3 5 6" xfId="3057"/>
    <cellStyle name="Porcentaje 3 5 6 2" xfId="3362"/>
    <cellStyle name="Porcentaje 3 5 6 2 2" xfId="9820"/>
    <cellStyle name="Porcentaje 3 5 6 2 3" xfId="7648"/>
    <cellStyle name="Porcentaje 3 5 6 2 4" xfId="11168"/>
    <cellStyle name="Porcentaje 3 5 6 3" xfId="9660"/>
    <cellStyle name="Porcentaje 3 5 6 4" xfId="7647"/>
    <cellStyle name="Porcentaje 3 5 6 5" xfId="10721"/>
    <cellStyle name="Porcentaje 3 5 7" xfId="3106"/>
    <cellStyle name="Porcentaje 3 5 7 2" xfId="4933"/>
    <cellStyle name="Porcentaje 3 5 7 2 2" xfId="10070"/>
    <cellStyle name="Porcentaje 3 5 7 2 3" xfId="7650"/>
    <cellStyle name="Porcentaje 3 5 7 2 4" xfId="6254"/>
    <cellStyle name="Porcentaje 3 5 7 3" xfId="4793"/>
    <cellStyle name="Porcentaje 3 5 7 3 2" xfId="9931"/>
    <cellStyle name="Porcentaje 3 5 7 3 3" xfId="7651"/>
    <cellStyle name="Porcentaje 3 5 7 3 4" xfId="10816"/>
    <cellStyle name="Porcentaje 3 5 7 4" xfId="9703"/>
    <cellStyle name="Porcentaje 3 5 7 5" xfId="7649"/>
    <cellStyle name="Porcentaje 3 5 7 6" xfId="11980"/>
    <cellStyle name="Porcentaje 3 5 8" xfId="4849"/>
    <cellStyle name="Porcentaje 3 5 8 2" xfId="9986"/>
    <cellStyle name="Porcentaje 3 5 8 3" xfId="7652"/>
    <cellStyle name="Porcentaje 3 5 8 4" xfId="10828"/>
    <cellStyle name="Porcentaje 3 5 9" xfId="9041"/>
    <cellStyle name="Porcentaje 3 6" xfId="4338"/>
    <cellStyle name="Porcentaje 3 6 2" xfId="9454"/>
    <cellStyle name="Porcentaje 3 6 3" xfId="7653"/>
    <cellStyle name="Porcentaje 3 6 4" xfId="11166"/>
    <cellStyle name="Porcentaje 3 7" xfId="8120"/>
    <cellStyle name="Porcentaje 3 8" xfId="7591"/>
    <cellStyle name="Porcentaje 3 9" xfId="11063"/>
    <cellStyle name="Porcentaje 4" xfId="124"/>
    <cellStyle name="Porcentaje 4 2" xfId="1490"/>
    <cellStyle name="Porcentaje 4 2 2" xfId="8124"/>
    <cellStyle name="Porcentaje 4 2 3" xfId="7655"/>
    <cellStyle name="Porcentaje 4 2 4" xfId="10855"/>
    <cellStyle name="Porcentaje 4 3" xfId="1491"/>
    <cellStyle name="Porcentaje 4 3 2" xfId="8255"/>
    <cellStyle name="Porcentaje 4 3 3" xfId="7656"/>
    <cellStyle name="Porcentaje 4 3 4" xfId="11046"/>
    <cellStyle name="Porcentaje 4 4" xfId="8123"/>
    <cellStyle name="Porcentaje 4 5" xfId="7654"/>
    <cellStyle name="Porcentaje 4 6" xfId="11823"/>
    <cellStyle name="Porcentaje 5" xfId="123"/>
    <cellStyle name="Porcentaje 5 2" xfId="1493"/>
    <cellStyle name="Porcentaje 5 2 2" xfId="8256"/>
    <cellStyle name="Porcentaje 5 2 3" xfId="7658"/>
    <cellStyle name="Porcentaje 5 2 4" xfId="11220"/>
    <cellStyle name="Porcentaje 5 3" xfId="1492"/>
    <cellStyle name="Porcentaje 5 3 2" xfId="8986"/>
    <cellStyle name="Porcentaje 5 3 3" xfId="7659"/>
    <cellStyle name="Porcentaje 5 3 4" xfId="5865"/>
    <cellStyle name="Porcentaje 5 4" xfId="8125"/>
    <cellStyle name="Porcentaje 5 5" xfId="7657"/>
    <cellStyle name="Porcentaje 5 6" xfId="11020"/>
    <cellStyle name="Porcentaje 6" xfId="1494"/>
    <cellStyle name="Porcentaje 6 2" xfId="1495"/>
    <cellStyle name="Porcentaje 6 2 2" xfId="8257"/>
    <cellStyle name="Porcentaje 6 2 3" xfId="7661"/>
    <cellStyle name="Porcentaje 6 2 4" xfId="10684"/>
    <cellStyle name="Porcentaje 6 3" xfId="8126"/>
    <cellStyle name="Porcentaje 6 4" xfId="7660"/>
    <cellStyle name="Porcentaje 6 5" xfId="11498"/>
    <cellStyle name="Porcentaje 7" xfId="1496"/>
    <cellStyle name="Porcentaje 7 10" xfId="5796"/>
    <cellStyle name="Porcentaje 7 2" xfId="1497"/>
    <cellStyle name="Porcentaje 7 2 10" xfId="10798"/>
    <cellStyle name="Porcentaje 7 2 2" xfId="1498"/>
    <cellStyle name="Porcentaje 7 2 2 2" xfId="8988"/>
    <cellStyle name="Porcentaje 7 2 2 3" xfId="7664"/>
    <cellStyle name="Porcentaje 7 2 2 4" xfId="11205"/>
    <cellStyle name="Porcentaje 7 2 3" xfId="2465"/>
    <cellStyle name="Porcentaje 7 2 3 2" xfId="9307"/>
    <cellStyle name="Porcentaje 7 2 3 3" xfId="7665"/>
    <cellStyle name="Porcentaje 7 2 3 4" xfId="11956"/>
    <cellStyle name="Porcentaje 7 2 4" xfId="5126"/>
    <cellStyle name="Porcentaje 7 2 4 2" xfId="10198"/>
    <cellStyle name="Porcentaje 7 2 4 3" xfId="7666"/>
    <cellStyle name="Porcentaje 7 2 4 4" xfId="11167"/>
    <cellStyle name="Porcentaje 7 2 5" xfId="5303"/>
    <cellStyle name="Porcentaje 7 2 5 2" xfId="10290"/>
    <cellStyle name="Porcentaje 7 2 5 3" xfId="7667"/>
    <cellStyle name="Porcentaje 7 2 6" xfId="5422"/>
    <cellStyle name="Porcentaje 7 2 6 2" xfId="10369"/>
    <cellStyle name="Porcentaje 7 2 6 3" xfId="7668"/>
    <cellStyle name="Porcentaje 7 2 7" xfId="7669"/>
    <cellStyle name="Porcentaje 7 2 7 2" xfId="8798"/>
    <cellStyle name="Porcentaje 7 2 7 3" xfId="11258"/>
    <cellStyle name="Porcentaje 7 2 8" xfId="8377"/>
    <cellStyle name="Porcentaje 7 2 9" xfId="7663"/>
    <cellStyle name="Porcentaje 7 3" xfId="2466"/>
    <cellStyle name="Porcentaje 7 3 2" xfId="8987"/>
    <cellStyle name="Porcentaje 7 3 3" xfId="7670"/>
    <cellStyle name="Porcentaje 7 3 4" xfId="11876"/>
    <cellStyle name="Porcentaje 7 4" xfId="5127"/>
    <cellStyle name="Porcentaje 7 4 2" xfId="10199"/>
    <cellStyle name="Porcentaje 7 4 3" xfId="7671"/>
    <cellStyle name="Porcentaje 7 4 4" xfId="11557"/>
    <cellStyle name="Porcentaje 7 5" xfId="5302"/>
    <cellStyle name="Porcentaje 7 5 2" xfId="10289"/>
    <cellStyle name="Porcentaje 7 5 3" xfId="7672"/>
    <cellStyle name="Porcentaje 7 6" xfId="5421"/>
    <cellStyle name="Porcentaje 7 6 2" xfId="10368"/>
    <cellStyle name="Porcentaje 7 6 3" xfId="7673"/>
    <cellStyle name="Porcentaje 7 7" xfId="7674"/>
    <cellStyle name="Porcentaje 7 7 2" xfId="11259"/>
    <cellStyle name="Porcentaje 7 8" xfId="8116"/>
    <cellStyle name="Porcentaje 7 9" xfId="7662"/>
    <cellStyle name="Porcentaje 8" xfId="1499"/>
    <cellStyle name="Porcentaje 8 2" xfId="2054"/>
    <cellStyle name="Porcentaje 8 2 10" xfId="7676"/>
    <cellStyle name="Porcentaje 8 2 11" xfId="6306"/>
    <cellStyle name="Porcentaje 8 2 2" xfId="2468"/>
    <cellStyle name="Porcentaje 8 2 2 2" xfId="3058"/>
    <cellStyle name="Porcentaje 8 2 2 2 2" xfId="9661"/>
    <cellStyle name="Porcentaje 8 2 2 2 3" xfId="7678"/>
    <cellStyle name="Porcentaje 8 2 2 2 4" xfId="5750"/>
    <cellStyle name="Porcentaje 8 2 2 3" xfId="9309"/>
    <cellStyle name="Porcentaje 8 2 2 4" xfId="7677"/>
    <cellStyle name="Porcentaje 8 2 2 5" xfId="11189"/>
    <cellStyle name="Porcentaje 8 2 3" xfId="2469"/>
    <cellStyle name="Porcentaje 8 2 3 2" xfId="9310"/>
    <cellStyle name="Porcentaje 8 2 3 3" xfId="7679"/>
    <cellStyle name="Porcentaje 8 2 3 4" xfId="11469"/>
    <cellStyle name="Porcentaje 8 2 4" xfId="2499"/>
    <cellStyle name="Porcentaje 8 2 4 2" xfId="3060"/>
    <cellStyle name="Porcentaje 8 2 4 2 2" xfId="3363"/>
    <cellStyle name="Porcentaje 8 2 4 2 2 2" xfId="9821"/>
    <cellStyle name="Porcentaje 8 2 4 2 2 3" xfId="7682"/>
    <cellStyle name="Porcentaje 8 2 4 2 2 4" xfId="5704"/>
    <cellStyle name="Porcentaje 8 2 4 2 3" xfId="9663"/>
    <cellStyle name="Porcentaje 8 2 4 2 4" xfId="7681"/>
    <cellStyle name="Porcentaje 8 2 4 2 5" xfId="11930"/>
    <cellStyle name="Porcentaje 8 2 4 3" xfId="3157"/>
    <cellStyle name="Porcentaje 8 2 4 3 2" xfId="4983"/>
    <cellStyle name="Porcentaje 8 2 4 3 2 2" xfId="10120"/>
    <cellStyle name="Porcentaje 8 2 4 3 2 3" xfId="7684"/>
    <cellStyle name="Porcentaje 8 2 4 3 2 4" xfId="11987"/>
    <cellStyle name="Porcentaje 8 2 4 3 3" xfId="4794"/>
    <cellStyle name="Porcentaje 8 2 4 3 3 2" xfId="9932"/>
    <cellStyle name="Porcentaje 8 2 4 3 3 3" xfId="7685"/>
    <cellStyle name="Porcentaje 8 2 4 3 3 4" xfId="10963"/>
    <cellStyle name="Porcentaje 8 2 4 3 4" xfId="9754"/>
    <cellStyle name="Porcentaje 8 2 4 3 5" xfId="7683"/>
    <cellStyle name="Porcentaje 8 2 4 3 6" xfId="11593"/>
    <cellStyle name="Porcentaje 8 2 4 4" xfId="3059"/>
    <cellStyle name="Porcentaje 8 2 4 4 2" xfId="9662"/>
    <cellStyle name="Porcentaje 8 2 4 4 3" xfId="7686"/>
    <cellStyle name="Porcentaje 8 2 4 4 4" xfId="11614"/>
    <cellStyle name="Porcentaje 8 2 4 5" xfId="4899"/>
    <cellStyle name="Porcentaje 8 2 4 5 2" xfId="10036"/>
    <cellStyle name="Porcentaje 8 2 4 5 3" xfId="7687"/>
    <cellStyle name="Porcentaje 8 2 4 5 4" xfId="10769"/>
    <cellStyle name="Porcentaje 8 2 4 6" xfId="9341"/>
    <cellStyle name="Porcentaje 8 2 4 7" xfId="7680"/>
    <cellStyle name="Porcentaje 8 2 4 8" xfId="11721"/>
    <cellStyle name="Porcentaje 8 2 5" xfId="2467"/>
    <cellStyle name="Porcentaje 8 2 5 2" xfId="9308"/>
    <cellStyle name="Porcentaje 8 2 5 3" xfId="7688"/>
    <cellStyle name="Porcentaje 8 2 5 4" xfId="10776"/>
    <cellStyle name="Porcentaje 8 2 6" xfId="3061"/>
    <cellStyle name="Porcentaje 8 2 6 2" xfId="3364"/>
    <cellStyle name="Porcentaje 8 2 6 2 2" xfId="9822"/>
    <cellStyle name="Porcentaje 8 2 6 2 3" xfId="7690"/>
    <cellStyle name="Porcentaje 8 2 6 2 4" xfId="11897"/>
    <cellStyle name="Porcentaje 8 2 6 3" xfId="9664"/>
    <cellStyle name="Porcentaje 8 2 6 4" xfId="7689"/>
    <cellStyle name="Porcentaje 8 2 6 5" xfId="10759"/>
    <cellStyle name="Porcentaje 8 2 7" xfId="3115"/>
    <cellStyle name="Porcentaje 8 2 7 2" xfId="4942"/>
    <cellStyle name="Porcentaje 8 2 7 2 2" xfId="10079"/>
    <cellStyle name="Porcentaje 8 2 7 2 3" xfId="7692"/>
    <cellStyle name="Porcentaje 8 2 7 2 4" xfId="6407"/>
    <cellStyle name="Porcentaje 8 2 7 3" xfId="4795"/>
    <cellStyle name="Porcentaje 8 2 7 3 2" xfId="9933"/>
    <cellStyle name="Porcentaje 8 2 7 3 3" xfId="7693"/>
    <cellStyle name="Porcentaje 8 2 7 3 4" xfId="11914"/>
    <cellStyle name="Porcentaje 8 2 7 4" xfId="9712"/>
    <cellStyle name="Porcentaje 8 2 7 5" xfId="7691"/>
    <cellStyle name="Porcentaje 8 2 7 6" xfId="6088"/>
    <cellStyle name="Porcentaje 8 2 8" xfId="4858"/>
    <cellStyle name="Porcentaje 8 2 8 2" xfId="9995"/>
    <cellStyle name="Porcentaje 8 2 8 3" xfId="7694"/>
    <cellStyle name="Porcentaje 8 2 8 4" xfId="5818"/>
    <cellStyle name="Porcentaje 8 2 9" xfId="9085"/>
    <cellStyle name="Porcentaje 8 3" xfId="3800"/>
    <cellStyle name="Porcentaje 8 3 2" xfId="8989"/>
    <cellStyle name="Porcentaje 8 3 3" xfId="7695"/>
    <cellStyle name="Porcentaje 8 3 4" xfId="10739"/>
    <cellStyle name="Porcentaje 8 4" xfId="8760"/>
    <cellStyle name="Porcentaje 8 5" xfId="7675"/>
    <cellStyle name="Porcentaje 8 6" xfId="10972"/>
    <cellStyle name="Porcentaje 9" xfId="1500"/>
    <cellStyle name="Porcentaje 9 2" xfId="2470"/>
    <cellStyle name="Porcentaje 9 2 2" xfId="9311"/>
    <cellStyle name="Porcentaje 9 2 3" xfId="7697"/>
    <cellStyle name="Porcentaje 9 2 4" xfId="11629"/>
    <cellStyle name="Porcentaje 9 3" xfId="8990"/>
    <cellStyle name="Porcentaje 9 4" xfId="7696"/>
    <cellStyle name="Porcentaje 9 5" xfId="10694"/>
    <cellStyle name="Porcentual 2" xfId="1501"/>
    <cellStyle name="Porcentual 2 2" xfId="1502"/>
    <cellStyle name="Porcentual 2 2 2" xfId="8128"/>
    <cellStyle name="Porcentual 2 2 3" xfId="7699"/>
    <cellStyle name="Porcentual 2 2 4" xfId="11935"/>
    <cellStyle name="Porcentual 2 3" xfId="1503"/>
    <cellStyle name="Porcentual 2 3 2" xfId="8258"/>
    <cellStyle name="Porcentual 2 3 3" xfId="7700"/>
    <cellStyle name="Porcentual 2 3 4" xfId="11705"/>
    <cellStyle name="Porcentual 2 4" xfId="8127"/>
    <cellStyle name="Porcentual 2 5" xfId="7698"/>
    <cellStyle name="Porcentual 2 6" xfId="10748"/>
    <cellStyle name="Porcentual 5" xfId="1722"/>
    <cellStyle name="Porcentual 5 2" xfId="8447"/>
    <cellStyle name="Porcentual 5 3" xfId="7701"/>
    <cellStyle name="Porcentual 5 4" xfId="10950"/>
    <cellStyle name="Pourcentage_9901fixe" xfId="3062"/>
    <cellStyle name="PrePop Currency (0)" xfId="1504"/>
    <cellStyle name="PrePop Currency (0) 2" xfId="1505"/>
    <cellStyle name="PrePop Currency (0) 2 2" xfId="8259"/>
    <cellStyle name="PrePop Currency (0) 2 3" xfId="7703"/>
    <cellStyle name="PrePop Currency (0) 2 4" xfId="11928"/>
    <cellStyle name="PrePop Currency (0) 3" xfId="8129"/>
    <cellStyle name="PrePop Currency (0) 4" xfId="7702"/>
    <cellStyle name="PrePop Currency (0) 5" xfId="11137"/>
    <cellStyle name="PrePop Currency (2)" xfId="1506"/>
    <cellStyle name="PrePop Currency (2) 2" xfId="1507"/>
    <cellStyle name="PrePop Currency (2) 2 2" xfId="8260"/>
    <cellStyle name="PrePop Currency (2) 2 3" xfId="7705"/>
    <cellStyle name="PrePop Currency (2) 2 4" xfId="5806"/>
    <cellStyle name="PrePop Currency (2) 3" xfId="8130"/>
    <cellStyle name="PrePop Currency (2) 4" xfId="7704"/>
    <cellStyle name="PrePop Currency (2) 5" xfId="11001"/>
    <cellStyle name="PrePop Units (0)" xfId="1508"/>
    <cellStyle name="PrePop Units (0) 2" xfId="1509"/>
    <cellStyle name="PrePop Units (0) 2 2" xfId="8261"/>
    <cellStyle name="PrePop Units (0) 2 3" xfId="7707"/>
    <cellStyle name="PrePop Units (0) 2 4" xfId="11264"/>
    <cellStyle name="PrePop Units (0) 3" xfId="8131"/>
    <cellStyle name="PrePop Units (0) 4" xfId="7706"/>
    <cellStyle name="PrePop Units (0) 5" xfId="11637"/>
    <cellStyle name="PrePop Units (1)" xfId="1510"/>
    <cellStyle name="PrePop Units (1) 2" xfId="1511"/>
    <cellStyle name="PrePop Units (1) 2 2" xfId="8262"/>
    <cellStyle name="PrePop Units (1) 2 3" xfId="7709"/>
    <cellStyle name="PrePop Units (1) 2 4" xfId="6208"/>
    <cellStyle name="PrePop Units (1) 3" xfId="8132"/>
    <cellStyle name="PrePop Units (1) 4" xfId="7708"/>
    <cellStyle name="PrePop Units (1) 5" xfId="10660"/>
    <cellStyle name="PrePop Units (2)" xfId="1512"/>
    <cellStyle name="PrePop Units (2) 2" xfId="1513"/>
    <cellStyle name="PrePop Units (2) 2 2" xfId="8263"/>
    <cellStyle name="PrePop Units (2) 2 3" xfId="7711"/>
    <cellStyle name="PrePop Units (2) 2 4" xfId="5862"/>
    <cellStyle name="PrePop Units (2) 3" xfId="8133"/>
    <cellStyle name="PrePop Units (2) 4" xfId="7710"/>
    <cellStyle name="PrePop Units (2) 5" xfId="11947"/>
    <cellStyle name="Rates" xfId="1514"/>
    <cellStyle name="Rates 2" xfId="8134"/>
    <cellStyle name="Rates 3" xfId="7712"/>
    <cellStyle name="Rates 4" xfId="11089"/>
    <cellStyle name="realtime" xfId="1515"/>
    <cellStyle name="realtime 2" xfId="8135"/>
    <cellStyle name="realtime 3" xfId="7713"/>
    <cellStyle name="realtime 4" xfId="10823"/>
    <cellStyle name="result" xfId="1516"/>
    <cellStyle name="result 2" xfId="8136"/>
    <cellStyle name="result 3" xfId="7714"/>
    <cellStyle name="result 4" xfId="10733"/>
    <cellStyle name="Resultat" xfId="1517"/>
    <cellStyle name="Resultat 2" xfId="1518"/>
    <cellStyle name="Resultat 2 2" xfId="2055"/>
    <cellStyle name="Resultat 2 2 2" xfId="9086"/>
    <cellStyle name="Resultat 2 2 2 2" xfId="13065"/>
    <cellStyle name="Resultat 2 2 2 3" xfId="12489"/>
    <cellStyle name="Resultat 2 2 3" xfId="7717"/>
    <cellStyle name="Resultat 2 2 4" xfId="11879"/>
    <cellStyle name="Resultat 2 2 5" xfId="12518"/>
    <cellStyle name="Resultat 2 2 6" xfId="12687"/>
    <cellStyle name="Resultat 2 3" xfId="3801"/>
    <cellStyle name="Resultat 2 3 2" xfId="8991"/>
    <cellStyle name="Resultat 2 3 2 2" xfId="13047"/>
    <cellStyle name="Resultat 2 3 2 3" xfId="13273"/>
    <cellStyle name="Resultat 2 3 3" xfId="7718"/>
    <cellStyle name="Resultat 2 3 4" xfId="11869"/>
    <cellStyle name="Resultat 2 3 5" xfId="12644"/>
    <cellStyle name="Resultat 2 3 6" xfId="12613"/>
    <cellStyle name="Resultat 2 4" xfId="8761"/>
    <cellStyle name="Resultat 2 4 2" xfId="13019"/>
    <cellStyle name="Resultat 2 4 3" xfId="12806"/>
    <cellStyle name="Resultat 2 5" xfId="8368"/>
    <cellStyle name="Resultat 2 5 2" xfId="12982"/>
    <cellStyle name="Resultat 2 5 3" xfId="12488"/>
    <cellStyle name="Resultat 2 6" xfId="7716"/>
    <cellStyle name="Resultat 2 7" xfId="11609"/>
    <cellStyle name="Resultat 2 8" xfId="12449"/>
    <cellStyle name="Resultat 2 9" xfId="13199"/>
    <cellStyle name="Resultat 3" xfId="4513"/>
    <cellStyle name="Resultat 3 2" xfId="9472"/>
    <cellStyle name="Resultat 3 2 2" xfId="13118"/>
    <cellStyle name="Resultat 3 2 3" xfId="12877"/>
    <cellStyle name="Resultat 3 3" xfId="7719"/>
    <cellStyle name="Resultat 3 4" xfId="11529"/>
    <cellStyle name="Resultat 3 5" xfId="12726"/>
    <cellStyle name="Resultat 3 6" xfId="13183"/>
    <cellStyle name="Resultat 4" xfId="8137"/>
    <cellStyle name="Resultat 4 2" xfId="12935"/>
    <cellStyle name="Resultat 4 3" xfId="12357"/>
    <cellStyle name="Resultat 5" xfId="7715"/>
    <cellStyle name="Resultat 6" xfId="11410"/>
    <cellStyle name="Resultat 7" xfId="12448"/>
    <cellStyle name="Resultat 8" xfId="12660"/>
    <cellStyle name="reviseExposure" xfId="1519"/>
    <cellStyle name="reviseExposure 2" xfId="1520"/>
    <cellStyle name="reviseExposure 2 2" xfId="8264"/>
    <cellStyle name="reviseExposure 2 2 2" xfId="12250"/>
    <cellStyle name="reviseExposure 2 2 2 2" xfId="13489"/>
    <cellStyle name="reviseExposure 2 2 3" xfId="13024"/>
    <cellStyle name="reviseExposure 2 3" xfId="7721"/>
    <cellStyle name="reviseExposure 2 4" xfId="11056"/>
    <cellStyle name="reviseExposure 2 5" xfId="12102"/>
    <cellStyle name="reviseExposure 2 5 2" xfId="13342"/>
    <cellStyle name="reviseExposure 2 6" xfId="12987"/>
    <cellStyle name="reviseExposure 3" xfId="8138"/>
    <cellStyle name="reviseExposure 3 2" xfId="12212"/>
    <cellStyle name="reviseExposure 3 2 2" xfId="13451"/>
    <cellStyle name="reviseExposure 3 3" xfId="12840"/>
    <cellStyle name="reviseExposure 4" xfId="7720"/>
    <cellStyle name="reviseExposure 5" xfId="5813"/>
    <cellStyle name="reviseExposure 6" xfId="12101"/>
    <cellStyle name="reviseExposure 6 2" xfId="13341"/>
    <cellStyle name="reviseExposure 7" xfId="12565"/>
    <cellStyle name="rt" xfId="1521"/>
    <cellStyle name="rt 2" xfId="8139"/>
    <cellStyle name="rt 3" xfId="7722"/>
    <cellStyle name="rt 4" xfId="11818"/>
    <cellStyle name="Salida" xfId="13" builtinId="21" customBuiltin="1"/>
    <cellStyle name="Salida 2" xfId="1522"/>
    <cellStyle name="Salida 2 2" xfId="1523"/>
    <cellStyle name="Salida 2 2 2" xfId="1524"/>
    <cellStyle name="Salida 2 2 2 2" xfId="2056"/>
    <cellStyle name="Salida 2 2 2 2 2" xfId="9087"/>
    <cellStyle name="Salida 2 2 2 2 2 2" xfId="13066"/>
    <cellStyle name="Salida 2 2 2 2 2 3" xfId="12844"/>
    <cellStyle name="Salida 2 2 2 2 3" xfId="7727"/>
    <cellStyle name="Salida 2 2 2 2 4" xfId="11171"/>
    <cellStyle name="Salida 2 2 2 2 5" xfId="12519"/>
    <cellStyle name="Salida 2 2 2 2 6" xfId="12822"/>
    <cellStyle name="Salida 2 2 2 3" xfId="3802"/>
    <cellStyle name="Salida 2 2 2 3 2" xfId="8992"/>
    <cellStyle name="Salida 2 2 2 3 2 2" xfId="13048"/>
    <cellStyle name="Salida 2 2 2 3 2 3" xfId="12532"/>
    <cellStyle name="Salida 2 2 2 3 3" xfId="7728"/>
    <cellStyle name="Salida 2 2 2 3 4" xfId="10930"/>
    <cellStyle name="Salida 2 2 2 3 5" xfId="12645"/>
    <cellStyle name="Salida 2 2 2 3 6" xfId="12417"/>
    <cellStyle name="Salida 2 2 2 4" xfId="8762"/>
    <cellStyle name="Salida 2 2 2 4 2" xfId="13020"/>
    <cellStyle name="Salida 2 2 2 4 3" xfId="12986"/>
    <cellStyle name="Salida 2 2 2 5" xfId="8326"/>
    <cellStyle name="Salida 2 2 2 5 2" xfId="12968"/>
    <cellStyle name="Salida 2 2 2 5 3" xfId="12896"/>
    <cellStyle name="Salida 2 2 2 6" xfId="7726"/>
    <cellStyle name="Salida 2 2 2 7" xfId="11871"/>
    <cellStyle name="Salida 2 2 2 8" xfId="12452"/>
    <cellStyle name="Salida 2 2 2 9" xfId="12617"/>
    <cellStyle name="Salida 2 2 3" xfId="4515"/>
    <cellStyle name="Salida 2 2 3 2" xfId="9474"/>
    <cellStyle name="Salida 2 2 3 2 2" xfId="13120"/>
    <cellStyle name="Salida 2 2 3 2 3" xfId="13241"/>
    <cellStyle name="Salida 2 2 3 3" xfId="7729"/>
    <cellStyle name="Salida 2 2 3 4" xfId="10811"/>
    <cellStyle name="Salida 2 2 3 5" xfId="12728"/>
    <cellStyle name="Salida 2 2 3 6" xfId="12686"/>
    <cellStyle name="Salida 2 2 4" xfId="8141"/>
    <cellStyle name="Salida 2 2 4 2" xfId="12937"/>
    <cellStyle name="Salida 2 2 4 3" xfId="12335"/>
    <cellStyle name="Salida 2 2 5" xfId="7725"/>
    <cellStyle name="Salida 2 2 6" xfId="12014"/>
    <cellStyle name="Salida 2 2 7" xfId="12451"/>
    <cellStyle name="Salida 2 2 8" xfId="13230"/>
    <cellStyle name="Salida 2 3" xfId="1525"/>
    <cellStyle name="Salida 2 3 10" xfId="12453"/>
    <cellStyle name="Salida 2 3 11" xfId="12875"/>
    <cellStyle name="Salida 2 3 2" xfId="2057"/>
    <cellStyle name="Salida 2 3 2 2" xfId="9088"/>
    <cellStyle name="Salida 2 3 2 2 2" xfId="13067"/>
    <cellStyle name="Salida 2 3 2 2 3" xfId="13240"/>
    <cellStyle name="Salida 2 3 2 3" xfId="7731"/>
    <cellStyle name="Salida 2 3 2 4" xfId="12024"/>
    <cellStyle name="Salida 2 3 2 5" xfId="12520"/>
    <cellStyle name="Salida 2 3 2 6" xfId="13060"/>
    <cellStyle name="Salida 2 3 3" xfId="3803"/>
    <cellStyle name="Salida 2 3 3 2" xfId="8993"/>
    <cellStyle name="Salida 2 3 3 2 2" xfId="13049"/>
    <cellStyle name="Salida 2 3 3 2 3" xfId="12413"/>
    <cellStyle name="Salida 2 3 3 3" xfId="7732"/>
    <cellStyle name="Salida 2 3 3 4" xfId="11216"/>
    <cellStyle name="Salida 2 3 3 5" xfId="12646"/>
    <cellStyle name="Salida 2 3 3 6" xfId="13280"/>
    <cellStyle name="Salida 2 3 4" xfId="4286"/>
    <cellStyle name="Salida 2 3 4 2" xfId="9435"/>
    <cellStyle name="Salida 2 3 4 2 2" xfId="13109"/>
    <cellStyle name="Salida 2 3 4 2 3" xfId="12595"/>
    <cellStyle name="Salida 2 3 4 3" xfId="7733"/>
    <cellStyle name="Salida 2 3 4 4" xfId="11715"/>
    <cellStyle name="Salida 2 3 4 5" xfId="12703"/>
    <cellStyle name="Salida 2 3 4 6" xfId="13572"/>
    <cellStyle name="Salida 2 3 5" xfId="4222"/>
    <cellStyle name="Salida 2 3 5 2" xfId="9413"/>
    <cellStyle name="Salida 2 3 5 3" xfId="7734"/>
    <cellStyle name="Salida 2 3 5 4" xfId="5726"/>
    <cellStyle name="Salida 2 3 6" xfId="8763"/>
    <cellStyle name="Salida 2 3 6 2" xfId="13021"/>
    <cellStyle name="Salida 2 3 6 3" xfId="13174"/>
    <cellStyle name="Salida 2 3 7" xfId="8325"/>
    <cellStyle name="Salida 2 3 7 2" xfId="12967"/>
    <cellStyle name="Salida 2 3 7 3" xfId="12420"/>
    <cellStyle name="Salida 2 3 8" xfId="7730"/>
    <cellStyle name="Salida 2 3 9" xfId="11831"/>
    <cellStyle name="Salida 2 4" xfId="4514"/>
    <cellStyle name="Salida 2 4 2" xfId="9473"/>
    <cellStyle name="Salida 2 4 2 2" xfId="13119"/>
    <cellStyle name="Salida 2 4 2 3" xfId="13157"/>
    <cellStyle name="Salida 2 4 3" xfId="7735"/>
    <cellStyle name="Salida 2 4 4" xfId="11953"/>
    <cellStyle name="Salida 2 4 5" xfId="12727"/>
    <cellStyle name="Salida 2 4 6" xfId="12483"/>
    <cellStyle name="Salida 2 5" xfId="8140"/>
    <cellStyle name="Salida 2 5 2" xfId="12936"/>
    <cellStyle name="Salida 2 5 3" xfId="12499"/>
    <cellStyle name="Salida 2 6" xfId="7724"/>
    <cellStyle name="Salida 2 7" xfId="10627"/>
    <cellStyle name="Salida 2 8" xfId="12450"/>
    <cellStyle name="Salida 2 9" xfId="12823"/>
    <cellStyle name="Salida 3" xfId="1526"/>
    <cellStyle name="Salida 3 2" xfId="1527"/>
    <cellStyle name="Salida 3 2 2" xfId="2058"/>
    <cellStyle name="Salida 3 2 2 2" xfId="9089"/>
    <cellStyle name="Salida 3 2 2 2 2" xfId="13068"/>
    <cellStyle name="Salida 3 2 2 2 3" xfId="13178"/>
    <cellStyle name="Salida 3 2 2 3" xfId="7738"/>
    <cellStyle name="Salida 3 2 2 4" xfId="10786"/>
    <cellStyle name="Salida 3 2 2 5" xfId="12521"/>
    <cellStyle name="Salida 3 2 2 6" xfId="12349"/>
    <cellStyle name="Salida 3 2 3" xfId="3804"/>
    <cellStyle name="Salida 3 2 3 2" xfId="8994"/>
    <cellStyle name="Salida 3 2 3 2 2" xfId="13050"/>
    <cellStyle name="Salida 3 2 3 2 3" xfId="12777"/>
    <cellStyle name="Salida 3 2 3 3" xfId="7739"/>
    <cellStyle name="Salida 3 2 3 4" xfId="11976"/>
    <cellStyle name="Salida 3 2 3 5" xfId="12647"/>
    <cellStyle name="Salida 3 2 3 6" xfId="12619"/>
    <cellStyle name="Salida 3 2 4" xfId="8764"/>
    <cellStyle name="Salida 3 2 4 2" xfId="13022"/>
    <cellStyle name="Salida 3 2 4 3" xfId="12803"/>
    <cellStyle name="Salida 3 2 5" xfId="8327"/>
    <cellStyle name="Salida 3 2 5 2" xfId="12969"/>
    <cellStyle name="Salida 3 2 5 3" xfId="13162"/>
    <cellStyle name="Salida 3 2 6" xfId="7737"/>
    <cellStyle name="Salida 3 2 7" xfId="11896"/>
    <cellStyle name="Salida 3 2 8" xfId="12455"/>
    <cellStyle name="Salida 3 2 9" xfId="13040"/>
    <cellStyle name="Salida 3 3" xfId="4516"/>
    <cellStyle name="Salida 3 3 2" xfId="9475"/>
    <cellStyle name="Salida 3 3 2 2" xfId="13121"/>
    <cellStyle name="Salida 3 3 2 3" xfId="13034"/>
    <cellStyle name="Salida 3 3 3" xfId="7740"/>
    <cellStyle name="Salida 3 3 4" xfId="6284"/>
    <cellStyle name="Salida 3 3 5" xfId="12729"/>
    <cellStyle name="Salida 3 3 6" xfId="12685"/>
    <cellStyle name="Salida 3 4" xfId="8142"/>
    <cellStyle name="Salida 3 4 2" xfId="12938"/>
    <cellStyle name="Salida 3 4 3" xfId="12709"/>
    <cellStyle name="Salida 3 5" xfId="7736"/>
    <cellStyle name="Salida 3 6" xfId="5822"/>
    <cellStyle name="Salida 3 7" xfId="12454"/>
    <cellStyle name="Salida 3 8" xfId="12722"/>
    <cellStyle name="Salida 4" xfId="1528"/>
    <cellStyle name="Salida 4 2" xfId="8324"/>
    <cellStyle name="Salida 4 2 2" xfId="12966"/>
    <cellStyle name="Salida 4 2 3" xfId="12893"/>
    <cellStyle name="Salida 4 3" xfId="7741"/>
    <cellStyle name="Salida 4 4" xfId="11433"/>
    <cellStyle name="Salida 4 5" xfId="12456"/>
    <cellStyle name="Salida 4 6" xfId="12816"/>
    <cellStyle name="Salida 5" xfId="8403"/>
    <cellStyle name="Salida 6" xfId="7723"/>
    <cellStyle name="Salida 7" xfId="5760"/>
    <cellStyle name="Separador de milhares [0]_ADM" xfId="1529"/>
    <cellStyle name="Separador de milhares_ADM" xfId="1530"/>
    <cellStyle name="showCheck" xfId="1531"/>
    <cellStyle name="showCheck 2" xfId="1532"/>
    <cellStyle name="showCheck 2 2" xfId="8265"/>
    <cellStyle name="showCheck 2 2 2" xfId="12251"/>
    <cellStyle name="showCheck 2 2 2 2" xfId="13490"/>
    <cellStyle name="showCheck 2 2 3" xfId="12564"/>
    <cellStyle name="showCheck 2 3" xfId="7743"/>
    <cellStyle name="showCheck 2 4" xfId="11260"/>
    <cellStyle name="showCheck 2 5" xfId="12104"/>
    <cellStyle name="showCheck 2 5 2" xfId="13344"/>
    <cellStyle name="showCheck 2 6" xfId="12559"/>
    <cellStyle name="showCheck 3" xfId="8143"/>
    <cellStyle name="showCheck 3 2" xfId="12213"/>
    <cellStyle name="showCheck 3 2 2" xfId="13452"/>
    <cellStyle name="showCheck 3 3" xfId="12681"/>
    <cellStyle name="showCheck 4" xfId="7742"/>
    <cellStyle name="showCheck 5" xfId="10852"/>
    <cellStyle name="showCheck 6" xfId="12103"/>
    <cellStyle name="showCheck 6 2" xfId="13343"/>
    <cellStyle name="showCheck 7" xfId="13210"/>
    <cellStyle name="showExposure" xfId="1533"/>
    <cellStyle name="showExposure 2" xfId="1534"/>
    <cellStyle name="showExposure 2 2" xfId="8266"/>
    <cellStyle name="showExposure 2 2 2" xfId="12252"/>
    <cellStyle name="showExposure 2 2 2 2" xfId="13491"/>
    <cellStyle name="showExposure 2 2 3" xfId="12808"/>
    <cellStyle name="showExposure 2 3" xfId="7745"/>
    <cellStyle name="showExposure 2 4" xfId="11909"/>
    <cellStyle name="showExposure 2 5" xfId="12106"/>
    <cellStyle name="showExposure 2 5 2" xfId="13346"/>
    <cellStyle name="showExposure 2 6" xfId="12658"/>
    <cellStyle name="showExposure 3" xfId="8144"/>
    <cellStyle name="showExposure 3 2" xfId="12214"/>
    <cellStyle name="showExposure 3 2 2" xfId="13453"/>
    <cellStyle name="showExposure 3 3" xfId="13237"/>
    <cellStyle name="showExposure 4" xfId="7744"/>
    <cellStyle name="showExposure 5" xfId="10932"/>
    <cellStyle name="showExposure 6" xfId="12105"/>
    <cellStyle name="showExposure 6 2" xfId="13345"/>
    <cellStyle name="showExposure 7" xfId="12899"/>
    <cellStyle name="showParameterE" xfId="1535"/>
    <cellStyle name="showParameterE 2" xfId="1536"/>
    <cellStyle name="showParameterE 2 2" xfId="8267"/>
    <cellStyle name="showParameterE 2 2 2" xfId="12253"/>
    <cellStyle name="showParameterE 2 2 2 2" xfId="13492"/>
    <cellStyle name="showParameterE 2 2 3" xfId="12750"/>
    <cellStyle name="showParameterE 2 3" xfId="7747"/>
    <cellStyle name="showParameterE 2 4" xfId="11190"/>
    <cellStyle name="showParameterE 2 5" xfId="12108"/>
    <cellStyle name="showParameterE 2 5 2" xfId="13348"/>
    <cellStyle name="showParameterE 2 6" xfId="13111"/>
    <cellStyle name="showParameterE 3" xfId="8145"/>
    <cellStyle name="showParameterE 3 2" xfId="12215"/>
    <cellStyle name="showParameterE 3 2 2" xfId="13454"/>
    <cellStyle name="showParameterE 3 3" xfId="12838"/>
    <cellStyle name="showParameterE 4" xfId="7746"/>
    <cellStyle name="showParameterE 5" xfId="11754"/>
    <cellStyle name="showParameterE 6" xfId="12107"/>
    <cellStyle name="showParameterE 6 2" xfId="13347"/>
    <cellStyle name="showParameterE 7" xfId="12512"/>
    <cellStyle name="showParameterS" xfId="1537"/>
    <cellStyle name="showParameterS 2" xfId="1538"/>
    <cellStyle name="showParameterS 2 2" xfId="8268"/>
    <cellStyle name="showParameterS 2 2 2" xfId="12254"/>
    <cellStyle name="showParameterS 2 2 2 2" xfId="13493"/>
    <cellStyle name="showParameterS 2 2 3" xfId="12929"/>
    <cellStyle name="showParameterS 2 3" xfId="7749"/>
    <cellStyle name="showParameterS 2 4" xfId="11967"/>
    <cellStyle name="showParameterS 2 5" xfId="12110"/>
    <cellStyle name="showParameterS 2 5 2" xfId="13350"/>
    <cellStyle name="showParameterS 2 6" xfId="12588"/>
    <cellStyle name="showParameterS 3" xfId="8146"/>
    <cellStyle name="showParameterS 3 2" xfId="12216"/>
    <cellStyle name="showParameterS 3 2 2" xfId="13455"/>
    <cellStyle name="showParameterS 3 3" xfId="13013"/>
    <cellStyle name="showParameterS 4" xfId="7748"/>
    <cellStyle name="showParameterS 5" xfId="5731"/>
    <cellStyle name="showParameterS 6" xfId="12109"/>
    <cellStyle name="showParameterS 6 2" xfId="13349"/>
    <cellStyle name="showParameterS 7" xfId="13098"/>
    <cellStyle name="showPD" xfId="1539"/>
    <cellStyle name="showPD 2" xfId="1540"/>
    <cellStyle name="showPD 2 2" xfId="8269"/>
    <cellStyle name="showPD 2 2 2" xfId="12255"/>
    <cellStyle name="showPD 2 2 2 2" xfId="13494"/>
    <cellStyle name="showPD 2 2 3" xfId="12596"/>
    <cellStyle name="showPD 2 3" xfId="7751"/>
    <cellStyle name="showPD 2 4" xfId="11883"/>
    <cellStyle name="showPD 2 5" xfId="12112"/>
    <cellStyle name="showPD 2 5 2" xfId="13352"/>
    <cellStyle name="showPD 2 6" xfId="13161"/>
    <cellStyle name="showPD 3" xfId="8147"/>
    <cellStyle name="showPD 3 2" xfId="12217"/>
    <cellStyle name="showPD 3 2 2" xfId="13456"/>
    <cellStyle name="showPD 3 3" xfId="12498"/>
    <cellStyle name="showPD 4" xfId="7750"/>
    <cellStyle name="showPD 5" xfId="10697"/>
    <cellStyle name="showPD 6" xfId="12111"/>
    <cellStyle name="showPD 6 2" xfId="13351"/>
    <cellStyle name="showPD 7" xfId="12854"/>
    <cellStyle name="showPercentage" xfId="1541"/>
    <cellStyle name="showPercentage 2" xfId="1542"/>
    <cellStyle name="showPercentage 2 2" xfId="8270"/>
    <cellStyle name="showPercentage 2 2 2" xfId="12256"/>
    <cellStyle name="showPercentage 2 2 2 2" xfId="13495"/>
    <cellStyle name="showPercentage 2 2 3" xfId="12608"/>
    <cellStyle name="showPercentage 2 3" xfId="7753"/>
    <cellStyle name="showPercentage 2 4" xfId="11262"/>
    <cellStyle name="showPercentage 2 5" xfId="12114"/>
    <cellStyle name="showPercentage 2 5 2" xfId="13354"/>
    <cellStyle name="showPercentage 2 6" xfId="12406"/>
    <cellStyle name="showPercentage 3" xfId="8148"/>
    <cellStyle name="showPercentage 3 2" xfId="12218"/>
    <cellStyle name="showPercentage 3 2 2" xfId="13457"/>
    <cellStyle name="showPercentage 3 3" xfId="12858"/>
    <cellStyle name="showPercentage 4" xfId="7752"/>
    <cellStyle name="showPercentage 5" xfId="11416"/>
    <cellStyle name="showPercentage 6" xfId="12113"/>
    <cellStyle name="showPercentage 6 2" xfId="13353"/>
    <cellStyle name="showPercentage 7" xfId="13281"/>
    <cellStyle name="showSelection" xfId="1543"/>
    <cellStyle name="showSelection 2" xfId="1544"/>
    <cellStyle name="showSelection 2 2" xfId="8271"/>
    <cellStyle name="showSelection 2 2 2" xfId="12257"/>
    <cellStyle name="showSelection 2 2 2 2" xfId="13496"/>
    <cellStyle name="showSelection 2 2 3" xfId="13147"/>
    <cellStyle name="showSelection 2 3" xfId="7755"/>
    <cellStyle name="showSelection 2 4" xfId="11725"/>
    <cellStyle name="showSelection 2 5" xfId="12116"/>
    <cellStyle name="showSelection 2 5 2" xfId="13356"/>
    <cellStyle name="showSelection 2 6" xfId="12753"/>
    <cellStyle name="showSelection 3" xfId="8149"/>
    <cellStyle name="showSelection 3 2" xfId="12219"/>
    <cellStyle name="showSelection 3 2 2" xfId="13458"/>
    <cellStyle name="showSelection 3 3" xfId="13123"/>
    <cellStyle name="showSelection 4" xfId="7754"/>
    <cellStyle name="showSelection 5" xfId="5804"/>
    <cellStyle name="showSelection 6" xfId="12115"/>
    <cellStyle name="showSelection 6 2" xfId="13355"/>
    <cellStyle name="showSelection 7" xfId="13190"/>
    <cellStyle name="SinComa" xfId="1545"/>
    <cellStyle name="SinComa 2" xfId="8150"/>
    <cellStyle name="SinComa 3" xfId="7756"/>
    <cellStyle name="SinComa 4" xfId="11882"/>
    <cellStyle name="Smart Bold" xfId="1546"/>
    <cellStyle name="Smart Bold 2" xfId="8151"/>
    <cellStyle name="Smart Bold 3" xfId="7757"/>
    <cellStyle name="Smart Bold 4" xfId="11791"/>
    <cellStyle name="Smart Forecast" xfId="1547"/>
    <cellStyle name="Smart Forecast 2" xfId="8152"/>
    <cellStyle name="Smart Forecast 3" xfId="7758"/>
    <cellStyle name="Smart Forecast 4" xfId="10902"/>
    <cellStyle name="Smart General" xfId="1548"/>
    <cellStyle name="Smart General 2" xfId="8153"/>
    <cellStyle name="Smart General 3" xfId="7759"/>
    <cellStyle name="Smart General 4" xfId="11271"/>
    <cellStyle name="Smart Highlight" xfId="1549"/>
    <cellStyle name="Smart Highlight 2" xfId="8154"/>
    <cellStyle name="Smart Highlight 3" xfId="7760"/>
    <cellStyle name="Smart Highlight 4" xfId="11047"/>
    <cellStyle name="Smart Percent" xfId="1550"/>
    <cellStyle name="Smart Percent 2" xfId="8155"/>
    <cellStyle name="Smart Percent 3" xfId="7761"/>
    <cellStyle name="Smart Percent 4" xfId="10699"/>
    <cellStyle name="Smart Source" xfId="1551"/>
    <cellStyle name="Smart Source 2" xfId="8156"/>
    <cellStyle name="Smart Source 3" xfId="7762"/>
    <cellStyle name="Smart Source 4" xfId="11635"/>
    <cellStyle name="Smart Subtitle 1" xfId="1552"/>
    <cellStyle name="Smart Subtitle 1 2" xfId="8157"/>
    <cellStyle name="Smart Subtitle 1 2 2" xfId="12940"/>
    <cellStyle name="Smart Subtitle 1 3" xfId="7763"/>
    <cellStyle name="Smart Subtitle 1 4" xfId="11961"/>
    <cellStyle name="Smart Subtitle 1 5" xfId="12457"/>
    <cellStyle name="Smart Subtitle 2" xfId="1553"/>
    <cellStyle name="Smart Subtitle 2 2" xfId="8158"/>
    <cellStyle name="Smart Subtitle 2 3" xfId="7764"/>
    <cellStyle name="Smart Subtitle 2 4" xfId="6310"/>
    <cellStyle name="Smart Subtotal" xfId="1554"/>
    <cellStyle name="Smart Subtotal 2" xfId="8159"/>
    <cellStyle name="Smart Subtotal 2 2" xfId="12941"/>
    <cellStyle name="Smart Subtotal 2 3" xfId="12348"/>
    <cellStyle name="Smart Subtotal 3" xfId="7765"/>
    <cellStyle name="Smart Subtotal 4" xfId="11440"/>
    <cellStyle name="Smart Subtotal 5" xfId="12458"/>
    <cellStyle name="Smart Subtotal 6" xfId="12461"/>
    <cellStyle name="Smart Title" xfId="1555"/>
    <cellStyle name="Smart Title 2" xfId="8160"/>
    <cellStyle name="Smart Title 3" xfId="7766"/>
    <cellStyle name="Smart Title 4" xfId="11229"/>
    <cellStyle name="Smart Total" xfId="1556"/>
    <cellStyle name="Smart Total 2" xfId="8161"/>
    <cellStyle name="Smart Total 2 2" xfId="12942"/>
    <cellStyle name="Smart Total 2 3" xfId="12772"/>
    <cellStyle name="Smart Total 3" xfId="7767"/>
    <cellStyle name="Smart Total 4" xfId="11790"/>
    <cellStyle name="Smart Total 5" xfId="12459"/>
    <cellStyle name="Smart Total 6" xfId="12989"/>
    <cellStyle name="Standard 2" xfId="100"/>
    <cellStyle name="Standard 2 2" xfId="9901"/>
    <cellStyle name="Standard 2 3" xfId="7768"/>
    <cellStyle name="Standard 2 4" xfId="11699"/>
    <cellStyle name="Standard 3" xfId="3370"/>
    <cellStyle name="Standard 3 2" xfId="8411"/>
    <cellStyle name="Standard_311299 freie Spitze" xfId="3063"/>
    <cellStyle name="static" xfId="1557"/>
    <cellStyle name="static 2" xfId="8162"/>
    <cellStyle name="static 3" xfId="7769"/>
    <cellStyle name="static 4" xfId="11098"/>
    <cellStyle name="Style 1" xfId="88"/>
    <cellStyle name="Style 1 2" xfId="3936"/>
    <cellStyle name="Style 1 2 2" xfId="9158"/>
    <cellStyle name="Style 1 3" xfId="4037"/>
    <cellStyle name="Style 1 3 2" xfId="3947"/>
    <cellStyle name="Style 1 3 2 2" xfId="9161"/>
    <cellStyle name="Style 1 3 3" xfId="9184"/>
    <cellStyle name="Style 1 4" xfId="3934"/>
    <cellStyle name="Style 1 4 2" xfId="4174"/>
    <cellStyle name="Style 1 4 2 2" xfId="9403"/>
    <cellStyle name="Style 1 4 3" xfId="9157"/>
    <cellStyle name="Style 1 5" xfId="4071"/>
    <cellStyle name="Style 1 5 2" xfId="9200"/>
    <cellStyle name="Style 1 5 3" xfId="7770"/>
    <cellStyle name="Style 1 5 4" xfId="5802"/>
    <cellStyle name="Style 1 6" xfId="3873"/>
    <cellStyle name="Style 1 6 2" xfId="9136"/>
    <cellStyle name="Style 1 7" xfId="1558"/>
    <cellStyle name="Style 1 7 2" xfId="10402"/>
    <cellStyle name="Style 1 7 3" xfId="7772"/>
    <cellStyle name="Style 1 8" xfId="8163"/>
    <cellStyle name="sup2Date" xfId="1559"/>
    <cellStyle name="sup2Date 2" xfId="1560"/>
    <cellStyle name="sup2Date 2 2" xfId="8272"/>
    <cellStyle name="sup2Date 2 2 2" xfId="12258"/>
    <cellStyle name="sup2Date 2 2 2 2" xfId="13497"/>
    <cellStyle name="sup2Date 2 2 3" xfId="12587"/>
    <cellStyle name="sup2Date 2 3" xfId="7774"/>
    <cellStyle name="sup2Date 2 4" xfId="11292"/>
    <cellStyle name="sup2Date 2 5" xfId="12118"/>
    <cellStyle name="sup2Date 2 5 2" xfId="13358"/>
    <cellStyle name="sup2Date 2 6" xfId="12555"/>
    <cellStyle name="sup2Date 3" xfId="8164"/>
    <cellStyle name="sup2Date 3 2" xfId="12220"/>
    <cellStyle name="sup2Date 3 2 2" xfId="13459"/>
    <cellStyle name="sup2Date 3 3" xfId="12563"/>
    <cellStyle name="sup2Date 4" xfId="7773"/>
    <cellStyle name="sup2Date 5" xfId="11833"/>
    <cellStyle name="sup2Date 6" xfId="12117"/>
    <cellStyle name="sup2Date 6 2" xfId="13357"/>
    <cellStyle name="sup2Date 7" xfId="12873"/>
    <cellStyle name="sup2Int" xfId="1561"/>
    <cellStyle name="sup2Int 2" xfId="1562"/>
    <cellStyle name="sup2Int 2 2" xfId="8273"/>
    <cellStyle name="sup2Int 2 2 2" xfId="12259"/>
    <cellStyle name="sup2Int 2 2 2 2" xfId="13498"/>
    <cellStyle name="sup2Int 2 2 3" xfId="13228"/>
    <cellStyle name="sup2Int 2 3" xfId="7776"/>
    <cellStyle name="sup2Int 2 4" xfId="11781"/>
    <cellStyle name="sup2Int 2 5" xfId="12120"/>
    <cellStyle name="sup2Int 2 5 2" xfId="13360"/>
    <cellStyle name="sup2Int 2 6" xfId="12944"/>
    <cellStyle name="sup2Int 3" xfId="8165"/>
    <cellStyle name="sup2Int 3 2" xfId="12221"/>
    <cellStyle name="sup2Int 3 2 2" xfId="13460"/>
    <cellStyle name="sup2Int 3 3" xfId="12883"/>
    <cellStyle name="sup2Int 4" xfId="7775"/>
    <cellStyle name="sup2Int 5" xfId="11263"/>
    <cellStyle name="sup2Int 6" xfId="12119"/>
    <cellStyle name="sup2Int 6 2" xfId="13359"/>
    <cellStyle name="sup2Int 7" xfId="12572"/>
    <cellStyle name="sup2ParameterE" xfId="1563"/>
    <cellStyle name="sup2ParameterE 2" xfId="1564"/>
    <cellStyle name="sup2ParameterE 2 2" xfId="8274"/>
    <cellStyle name="sup2ParameterE 2 2 2" xfId="12260"/>
    <cellStyle name="sup2ParameterE 2 2 2 2" xfId="13499"/>
    <cellStyle name="sup2ParameterE 2 2 3" xfId="13215"/>
    <cellStyle name="sup2ParameterE 2 3" xfId="7778"/>
    <cellStyle name="sup2ParameterE 2 4" xfId="10874"/>
    <cellStyle name="sup2ParameterE 2 5" xfId="12122"/>
    <cellStyle name="sup2ParameterE 2 5 2" xfId="13362"/>
    <cellStyle name="sup2ParameterE 2 6" xfId="12696"/>
    <cellStyle name="sup2ParameterE 3" xfId="8166"/>
    <cellStyle name="sup2ParameterE 3 2" xfId="12222"/>
    <cellStyle name="sup2ParameterE 3 2 2" xfId="13461"/>
    <cellStyle name="sup2ParameterE 3 3" xfId="12610"/>
    <cellStyle name="sup2ParameterE 4" xfId="7777"/>
    <cellStyle name="sup2ParameterE 5" xfId="5729"/>
    <cellStyle name="sup2ParameterE 6" xfId="12121"/>
    <cellStyle name="sup2ParameterE 6 2" xfId="13361"/>
    <cellStyle name="sup2ParameterE 7" xfId="13186"/>
    <cellStyle name="sup2Percentage" xfId="1565"/>
    <cellStyle name="sup2Percentage 2" xfId="1566"/>
    <cellStyle name="sup2Percentage 2 2" xfId="8275"/>
    <cellStyle name="sup2Percentage 2 2 2" xfId="12261"/>
    <cellStyle name="sup2Percentage 2 2 2 2" xfId="13500"/>
    <cellStyle name="sup2Percentage 2 2 3" xfId="12620"/>
    <cellStyle name="sup2Percentage 2 3" xfId="7780"/>
    <cellStyle name="sup2Percentage 2 4" xfId="11522"/>
    <cellStyle name="sup2Percentage 2 5" xfId="12124"/>
    <cellStyle name="sup2Percentage 2 5 2" xfId="13364"/>
    <cellStyle name="sup2Percentage 2 6" xfId="12586"/>
    <cellStyle name="sup2Percentage 3" xfId="8167"/>
    <cellStyle name="sup2Percentage 3 2" xfId="12223"/>
    <cellStyle name="sup2Percentage 3 2 2" xfId="13462"/>
    <cellStyle name="sup2Percentage 3 3" xfId="12894"/>
    <cellStyle name="sup2Percentage 4" xfId="7779"/>
    <cellStyle name="sup2Percentage 5" xfId="5697"/>
    <cellStyle name="sup2Percentage 6" xfId="12123"/>
    <cellStyle name="sup2Percentage 6 2" xfId="13363"/>
    <cellStyle name="sup2Percentage 7" xfId="13589"/>
    <cellStyle name="sup2PercentageL" xfId="1567"/>
    <cellStyle name="sup2PercentageL 2" xfId="1568"/>
    <cellStyle name="sup2PercentageL 2 2" xfId="8276"/>
    <cellStyle name="sup2PercentageL 2 2 2" xfId="12262"/>
    <cellStyle name="sup2PercentageL 2 2 2 2" xfId="13501"/>
    <cellStyle name="sup2PercentageL 2 2 3" xfId="12902"/>
    <cellStyle name="sup2PercentageL 2 3" xfId="7782"/>
    <cellStyle name="sup2PercentageL 2 4" xfId="5788"/>
    <cellStyle name="sup2PercentageL 2 5" xfId="12126"/>
    <cellStyle name="sup2PercentageL 2 5 2" xfId="13366"/>
    <cellStyle name="sup2PercentageL 2 6" xfId="13136"/>
    <cellStyle name="sup2PercentageL 3" xfId="8168"/>
    <cellStyle name="sup2PercentageL 3 2" xfId="12224"/>
    <cellStyle name="sup2PercentageL 3 2 2" xfId="13463"/>
    <cellStyle name="sup2PercentageL 3 3" xfId="12508"/>
    <cellStyle name="sup2PercentageL 4" xfId="7781"/>
    <cellStyle name="sup2PercentageL 5" xfId="11913"/>
    <cellStyle name="sup2PercentageL 6" xfId="12125"/>
    <cellStyle name="sup2PercentageL 6 2" xfId="13365"/>
    <cellStyle name="sup2PercentageL 7" xfId="12789"/>
    <cellStyle name="sup2PercentageM" xfId="1569"/>
    <cellStyle name="sup2PercentageM 2" xfId="1570"/>
    <cellStyle name="sup2PercentageM 2 2" xfId="8277"/>
    <cellStyle name="sup2PercentageM 2 2 2" xfId="12263"/>
    <cellStyle name="sup2PercentageM 2 2 2 2" xfId="13502"/>
    <cellStyle name="sup2PercentageM 2 2 3" xfId="12546"/>
    <cellStyle name="sup2PercentageM 2 3" xfId="7784"/>
    <cellStyle name="sup2PercentageM 2 4" xfId="11536"/>
    <cellStyle name="sup2PercentageM 2 5" xfId="12128"/>
    <cellStyle name="sup2PercentageM 2 5 2" xfId="13368"/>
    <cellStyle name="sup2PercentageM 2 6" xfId="12585"/>
    <cellStyle name="sup2PercentageM 3" xfId="8169"/>
    <cellStyle name="sup2PercentageM 3 2" xfId="12225"/>
    <cellStyle name="sup2PercentageM 3 2 2" xfId="13464"/>
    <cellStyle name="sup2PercentageM 3 3" xfId="12485"/>
    <cellStyle name="sup2PercentageM 4" xfId="7783"/>
    <cellStyle name="sup2PercentageM 5" xfId="11518"/>
    <cellStyle name="sup2PercentageM 6" xfId="12127"/>
    <cellStyle name="sup2PercentageM 6 2" xfId="13367"/>
    <cellStyle name="sup2PercentageM 7" xfId="12566"/>
    <cellStyle name="sup2Selection" xfId="1571"/>
    <cellStyle name="sup2Selection 2" xfId="1572"/>
    <cellStyle name="sup2Selection 2 2" xfId="8278"/>
    <cellStyle name="sup2Selection 2 2 2" xfId="12264"/>
    <cellStyle name="sup2Selection 2 2 2 2" xfId="13503"/>
    <cellStyle name="sup2Selection 2 2 3" xfId="13097"/>
    <cellStyle name="sup2Selection 2 3" xfId="7786"/>
    <cellStyle name="sup2Selection 2 4" xfId="5858"/>
    <cellStyle name="sup2Selection 2 5" xfId="12130"/>
    <cellStyle name="sup2Selection 2 5 2" xfId="13370"/>
    <cellStyle name="sup2Selection 2 6" xfId="12531"/>
    <cellStyle name="sup2Selection 3" xfId="8170"/>
    <cellStyle name="sup2Selection 3 2" xfId="12226"/>
    <cellStyle name="sup2Selection 3 2 2" xfId="13465"/>
    <cellStyle name="sup2Selection 3 3" xfId="12358"/>
    <cellStyle name="sup2Selection 4" xfId="7785"/>
    <cellStyle name="sup2Selection 5" xfId="6420"/>
    <cellStyle name="sup2Selection 6" xfId="12129"/>
    <cellStyle name="sup2Selection 6 2" xfId="13369"/>
    <cellStyle name="sup2Selection 7" xfId="13212"/>
    <cellStyle name="sup2Text" xfId="1573"/>
    <cellStyle name="sup2Text 2" xfId="1574"/>
    <cellStyle name="sup2Text 2 2" xfId="8279"/>
    <cellStyle name="sup2Text 2 2 2" xfId="12265"/>
    <cellStyle name="sup2Text 2 2 2 2" xfId="13504"/>
    <cellStyle name="sup2Text 2 2 3" xfId="12544"/>
    <cellStyle name="sup2Text 2 3" xfId="7788"/>
    <cellStyle name="sup2Text 2 4" xfId="11610"/>
    <cellStyle name="sup2Text 2 5" xfId="12132"/>
    <cellStyle name="sup2Text 2 5 2" xfId="13372"/>
    <cellStyle name="sup2Text 2 6" xfId="13265"/>
    <cellStyle name="sup2Text 3" xfId="8171"/>
    <cellStyle name="sup2Text 3 2" xfId="12227"/>
    <cellStyle name="sup2Text 3 2 2" xfId="13466"/>
    <cellStyle name="sup2Text 3 3" xfId="13122"/>
    <cellStyle name="sup2Text 4" xfId="7787"/>
    <cellStyle name="sup2Text 5" xfId="10651"/>
    <cellStyle name="sup2Text 6" xfId="12131"/>
    <cellStyle name="sup2Text 6 2" xfId="13371"/>
    <cellStyle name="sup2Text 7" xfId="12339"/>
    <cellStyle name="sup3ParameterE" xfId="1575"/>
    <cellStyle name="sup3ParameterE 2" xfId="1576"/>
    <cellStyle name="sup3ParameterE 2 2" xfId="8280"/>
    <cellStyle name="sup3ParameterE 2 2 2" xfId="12266"/>
    <cellStyle name="sup3ParameterE 2 2 2 2" xfId="13505"/>
    <cellStyle name="sup3ParameterE 2 2 3" xfId="13194"/>
    <cellStyle name="sup3ParameterE 2 3" xfId="7790"/>
    <cellStyle name="sup3ParameterE 2 4" xfId="5741"/>
    <cellStyle name="sup3ParameterE 2 5" xfId="12134"/>
    <cellStyle name="sup3ParameterE 2 5 2" xfId="13374"/>
    <cellStyle name="sup3ParameterE 2 6" xfId="12807"/>
    <cellStyle name="sup3ParameterE 3" xfId="8172"/>
    <cellStyle name="sup3ParameterE 3 2" xfId="12228"/>
    <cellStyle name="sup3ParameterE 3 2 2" xfId="13467"/>
    <cellStyle name="sup3ParameterE 3 3" xfId="12906"/>
    <cellStyle name="sup3ParameterE 4" xfId="7789"/>
    <cellStyle name="sup3ParameterE 5" xfId="5749"/>
    <cellStyle name="sup3ParameterE 6" xfId="12133"/>
    <cellStyle name="sup3ParameterE 6 2" xfId="13373"/>
    <cellStyle name="sup3ParameterE 7" xfId="12758"/>
    <cellStyle name="sup3Percentage" xfId="1577"/>
    <cellStyle name="sup3Percentage 2" xfId="1578"/>
    <cellStyle name="sup3Percentage 2 2" xfId="8281"/>
    <cellStyle name="sup3Percentage 2 2 2" xfId="12267"/>
    <cellStyle name="sup3Percentage 2 2 2 2" xfId="13506"/>
    <cellStyle name="sup3Percentage 2 2 3" xfId="12605"/>
    <cellStyle name="sup3Percentage 2 3" xfId="7792"/>
    <cellStyle name="sup3Percentage 2 4" xfId="5745"/>
    <cellStyle name="sup3Percentage 2 5" xfId="12136"/>
    <cellStyle name="sup3Percentage 2 5 2" xfId="13376"/>
    <cellStyle name="sup3Percentage 2 6" xfId="12810"/>
    <cellStyle name="sup3Percentage 3" xfId="8173"/>
    <cellStyle name="sup3Percentage 3 2" xfId="12229"/>
    <cellStyle name="sup3Percentage 3 2 2" xfId="13468"/>
    <cellStyle name="sup3Percentage 3 3" xfId="12872"/>
    <cellStyle name="sup3Percentage 4" xfId="7791"/>
    <cellStyle name="sup3Percentage 5" xfId="11893"/>
    <cellStyle name="sup3Percentage 6" xfId="12135"/>
    <cellStyle name="sup3Percentage 6 2" xfId="13375"/>
    <cellStyle name="sup3Percentage 7" xfId="12801"/>
    <cellStyle name="supFloat" xfId="1579"/>
    <cellStyle name="supFloat 2" xfId="1580"/>
    <cellStyle name="supFloat 2 2" xfId="8282"/>
    <cellStyle name="supFloat 2 2 2" xfId="12268"/>
    <cellStyle name="supFloat 2 2 2 2" xfId="13507"/>
    <cellStyle name="supFloat 2 2 3" xfId="12884"/>
    <cellStyle name="supFloat 2 3" xfId="7794"/>
    <cellStyle name="supFloat 2 4" xfId="11580"/>
    <cellStyle name="supFloat 2 5" xfId="12138"/>
    <cellStyle name="supFloat 2 5 2" xfId="13378"/>
    <cellStyle name="supFloat 2 6" xfId="12754"/>
    <cellStyle name="supFloat 3" xfId="8174"/>
    <cellStyle name="supFloat 3 2" xfId="12230"/>
    <cellStyle name="supFloat 3 2 2" xfId="13469"/>
    <cellStyle name="supFloat 3 3" xfId="12920"/>
    <cellStyle name="supFloat 4" xfId="7793"/>
    <cellStyle name="supFloat 5" xfId="10742"/>
    <cellStyle name="supFloat 6" xfId="12137"/>
    <cellStyle name="supFloat 6 2" xfId="13377"/>
    <cellStyle name="supFloat 7" xfId="12551"/>
    <cellStyle name="supInt" xfId="1581"/>
    <cellStyle name="supInt 2" xfId="1582"/>
    <cellStyle name="supInt 2 2" xfId="8283"/>
    <cellStyle name="supInt 2 2 2" xfId="12269"/>
    <cellStyle name="supInt 2 2 2 2" xfId="13508"/>
    <cellStyle name="supInt 2 2 3" xfId="12609"/>
    <cellStyle name="supInt 2 3" xfId="7796"/>
    <cellStyle name="supInt 2 4" xfId="11576"/>
    <cellStyle name="supInt 2 5" xfId="12140"/>
    <cellStyle name="supInt 2 5 2" xfId="13380"/>
    <cellStyle name="supInt 2 6" xfId="12370"/>
    <cellStyle name="supInt 3" xfId="8175"/>
    <cellStyle name="supInt 3 2" xfId="12231"/>
    <cellStyle name="supInt 3 2 2" xfId="13470"/>
    <cellStyle name="supInt 3 3" xfId="12654"/>
    <cellStyle name="supInt 4" xfId="7795"/>
    <cellStyle name="supInt 5" xfId="11430"/>
    <cellStyle name="supInt 6" xfId="12139"/>
    <cellStyle name="supInt 6 2" xfId="13379"/>
    <cellStyle name="supInt 7" xfId="12886"/>
    <cellStyle name="supParameterE" xfId="1583"/>
    <cellStyle name="supParameterE 2" xfId="1584"/>
    <cellStyle name="supParameterE 2 2" xfId="8284"/>
    <cellStyle name="supParameterE 2 2 2" xfId="12270"/>
    <cellStyle name="supParameterE 2 2 2 2" xfId="13509"/>
    <cellStyle name="supParameterE 2 2 3" xfId="12603"/>
    <cellStyle name="supParameterE 2 3" xfId="7798"/>
    <cellStyle name="supParameterE 2 4" xfId="11099"/>
    <cellStyle name="supParameterE 2 5" xfId="12142"/>
    <cellStyle name="supParameterE 2 5 2" xfId="13382"/>
    <cellStyle name="supParameterE 2 6" xfId="13202"/>
    <cellStyle name="supParameterE 3" xfId="8176"/>
    <cellStyle name="supParameterE 3 2" xfId="12232"/>
    <cellStyle name="supParameterE 3 2 2" xfId="13471"/>
    <cellStyle name="supParameterE 3 3" xfId="12790"/>
    <cellStyle name="supParameterE 4" xfId="7797"/>
    <cellStyle name="supParameterE 5" xfId="10947"/>
    <cellStyle name="supParameterE 6" xfId="12141"/>
    <cellStyle name="supParameterE 6 2" xfId="13381"/>
    <cellStyle name="supParameterE 7" xfId="13580"/>
    <cellStyle name="supParameterS" xfId="1585"/>
    <cellStyle name="supParameterS 2" xfId="1586"/>
    <cellStyle name="supParameterS 2 2" xfId="8285"/>
    <cellStyle name="supParameterS 2 2 2" xfId="12271"/>
    <cellStyle name="supParameterS 2 2 2 2" xfId="13510"/>
    <cellStyle name="supParameterS 2 2 3" xfId="13267"/>
    <cellStyle name="supParameterS 2 3" xfId="7800"/>
    <cellStyle name="supParameterS 2 4" xfId="11159"/>
    <cellStyle name="supParameterS 2 5" xfId="12144"/>
    <cellStyle name="supParameterS 2 5 2" xfId="13384"/>
    <cellStyle name="supParameterS 2 6" xfId="12570"/>
    <cellStyle name="supParameterS 3" xfId="8177"/>
    <cellStyle name="supParameterS 3 2" xfId="12233"/>
    <cellStyle name="supParameterS 3 2 2" xfId="13472"/>
    <cellStyle name="supParameterS 3 3" xfId="13038"/>
    <cellStyle name="supParameterS 4" xfId="7799"/>
    <cellStyle name="supParameterS 5" xfId="11559"/>
    <cellStyle name="supParameterS 6" xfId="12143"/>
    <cellStyle name="supParameterS 6 2" xfId="13383"/>
    <cellStyle name="supParameterS 7" xfId="12395"/>
    <cellStyle name="supPD" xfId="1587"/>
    <cellStyle name="supPD 2" xfId="1588"/>
    <cellStyle name="supPD 2 2" xfId="8286"/>
    <cellStyle name="supPD 2 2 2" xfId="12272"/>
    <cellStyle name="supPD 2 2 2 2" xfId="13511"/>
    <cellStyle name="supPD 2 2 3" xfId="13175"/>
    <cellStyle name="supPD 2 3" xfId="7802"/>
    <cellStyle name="supPD 2 4" xfId="11820"/>
    <cellStyle name="supPD 2 5" xfId="12146"/>
    <cellStyle name="supPD 2 5 2" xfId="13386"/>
    <cellStyle name="supPD 2 6" xfId="12774"/>
    <cellStyle name="supPD 3" xfId="8178"/>
    <cellStyle name="supPD 3 2" xfId="12234"/>
    <cellStyle name="supPD 3 2 2" xfId="13473"/>
    <cellStyle name="supPD 3 3" xfId="12956"/>
    <cellStyle name="supPD 4" xfId="7801"/>
    <cellStyle name="supPD 5" xfId="10825"/>
    <cellStyle name="supPD 6" xfId="12145"/>
    <cellStyle name="supPD 6 2" xfId="13385"/>
    <cellStyle name="supPD 7" xfId="13042"/>
    <cellStyle name="supPercentage" xfId="1589"/>
    <cellStyle name="supPercentage 2" xfId="1590"/>
    <cellStyle name="supPercentage 2 2" xfId="8287"/>
    <cellStyle name="supPercentage 2 2 2" xfId="12273"/>
    <cellStyle name="supPercentage 2 2 2 2" xfId="13512"/>
    <cellStyle name="supPercentage 2 2 3" xfId="12814"/>
    <cellStyle name="supPercentage 2 3" xfId="7804"/>
    <cellStyle name="supPercentage 2 4" xfId="10885"/>
    <cellStyle name="supPercentage 2 5" xfId="12148"/>
    <cellStyle name="supPercentage 2 5 2" xfId="13388"/>
    <cellStyle name="supPercentage 2 6" xfId="12689"/>
    <cellStyle name="supPercentage 3" xfId="8179"/>
    <cellStyle name="supPercentage 3 2" xfId="12235"/>
    <cellStyle name="supPercentage 3 2 2" xfId="13474"/>
    <cellStyle name="supPercentage 3 3" xfId="12338"/>
    <cellStyle name="supPercentage 4" xfId="7803"/>
    <cellStyle name="supPercentage 5" xfId="10731"/>
    <cellStyle name="supPercentage 6" xfId="12147"/>
    <cellStyle name="supPercentage 6 2" xfId="13387"/>
    <cellStyle name="supPercentage 7" xfId="13093"/>
    <cellStyle name="supPercentageL" xfId="1591"/>
    <cellStyle name="supPercentageL 2" xfId="1592"/>
    <cellStyle name="supPercentageL 2 2" xfId="8288"/>
    <cellStyle name="supPercentageL 2 2 2" xfId="12274"/>
    <cellStyle name="supPercentageL 2 2 2 2" xfId="13513"/>
    <cellStyle name="supPercentageL 2 2 3" xfId="13061"/>
    <cellStyle name="supPercentageL 2 3" xfId="7806"/>
    <cellStyle name="supPercentageL 2 4" xfId="11480"/>
    <cellStyle name="supPercentageL 2 5" xfId="12150"/>
    <cellStyle name="supPercentageL 2 5 2" xfId="13390"/>
    <cellStyle name="supPercentageL 2 6" xfId="12616"/>
    <cellStyle name="supPercentageL 3" xfId="8180"/>
    <cellStyle name="supPercentageL 3 2" xfId="12236"/>
    <cellStyle name="supPercentageL 3 2 2" xfId="13475"/>
    <cellStyle name="supPercentageL 3 3" xfId="12414"/>
    <cellStyle name="supPercentageL 4" xfId="7805"/>
    <cellStyle name="supPercentageL 5" xfId="11658"/>
    <cellStyle name="supPercentageL 6" xfId="12149"/>
    <cellStyle name="supPercentageL 6 2" xfId="13389"/>
    <cellStyle name="supPercentageL 7" xfId="12657"/>
    <cellStyle name="supPercentageM" xfId="1593"/>
    <cellStyle name="supPercentageM 2" xfId="1594"/>
    <cellStyle name="supPercentageM 2 2" xfId="8289"/>
    <cellStyle name="supPercentageM 2 2 2" xfId="12961"/>
    <cellStyle name="supPercentageM 2 3" xfId="7808"/>
    <cellStyle name="supPercentageM 2 4" xfId="6427"/>
    <cellStyle name="supPercentageM 2 5" xfId="12463"/>
    <cellStyle name="supPercentageM 3" xfId="8181"/>
    <cellStyle name="supPercentageM 3 2" xfId="12943"/>
    <cellStyle name="supPercentageM 4" xfId="7807"/>
    <cellStyle name="supPercentageM 5" xfId="10869"/>
    <cellStyle name="supPercentageM 6" xfId="12462"/>
    <cellStyle name="supSelection" xfId="1595"/>
    <cellStyle name="supSelection 2" xfId="1596"/>
    <cellStyle name="supSelection 2 2" xfId="8290"/>
    <cellStyle name="supSelection 2 2 2" xfId="12275"/>
    <cellStyle name="supSelection 2 2 2 2" xfId="13514"/>
    <cellStyle name="supSelection 2 2 3" xfId="13234"/>
    <cellStyle name="supSelection 2 3" xfId="7810"/>
    <cellStyle name="supSelection 2 4" xfId="11811"/>
    <cellStyle name="supSelection 2 5" xfId="12152"/>
    <cellStyle name="supSelection 2 5 2" xfId="13392"/>
    <cellStyle name="supSelection 2 6" xfId="12852"/>
    <cellStyle name="supSelection 3" xfId="8182"/>
    <cellStyle name="supSelection 3 2" xfId="12237"/>
    <cellStyle name="supSelection 3 2 2" xfId="13476"/>
    <cellStyle name="supSelection 3 3" xfId="12447"/>
    <cellStyle name="supSelection 4" xfId="7809"/>
    <cellStyle name="supSelection 5" xfId="11482"/>
    <cellStyle name="supSelection 6" xfId="12151"/>
    <cellStyle name="supSelection 6 2" xfId="13391"/>
    <cellStyle name="supSelection 7" xfId="12995"/>
    <cellStyle name="supText" xfId="1597"/>
    <cellStyle name="supText 2" xfId="1598"/>
    <cellStyle name="supText 2 2" xfId="8291"/>
    <cellStyle name="supText 2 2 2" xfId="12276"/>
    <cellStyle name="supText 2 2 2 2" xfId="13515"/>
    <cellStyle name="supText 2 2 3" xfId="13191"/>
    <cellStyle name="supText 2 3" xfId="7812"/>
    <cellStyle name="supText 2 4" xfId="10644"/>
    <cellStyle name="supText 2 5" xfId="12154"/>
    <cellStyle name="supText 2 5 2" xfId="13394"/>
    <cellStyle name="supText 2 6" xfId="12834"/>
    <cellStyle name="supText 3" xfId="8183"/>
    <cellStyle name="supText 3 2" xfId="12238"/>
    <cellStyle name="supText 3 2 2" xfId="13477"/>
    <cellStyle name="supText 3 3" xfId="13266"/>
    <cellStyle name="supText 4" xfId="7811"/>
    <cellStyle name="supText 5" xfId="10998"/>
    <cellStyle name="supText 6" xfId="12153"/>
    <cellStyle name="supText 6 2" xfId="13393"/>
    <cellStyle name="supText 7" xfId="13282"/>
    <cellStyle name="Table" xfId="3064"/>
    <cellStyle name="Table 2" xfId="9665"/>
    <cellStyle name="Table 3" xfId="7813"/>
    <cellStyle name="Table 4" xfId="11938"/>
    <cellStyle name="TC" xfId="1599"/>
    <cellStyle name="TC 2" xfId="8184"/>
    <cellStyle name="TC 3" xfId="7814"/>
    <cellStyle name="TC 4" xfId="11082"/>
    <cellStyle name="Testo avviso" xfId="3065"/>
    <cellStyle name="Testo avviso 2" xfId="9666"/>
    <cellStyle name="Testo avviso 3" xfId="7815"/>
    <cellStyle name="Testo avviso 4" xfId="11175"/>
    <cellStyle name="Testo descrittivo" xfId="3066"/>
    <cellStyle name="Testo descrittivo 2" xfId="9667"/>
    <cellStyle name="Testo descrittivo 3" xfId="7816"/>
    <cellStyle name="Testo descrittivo 4" xfId="10900"/>
    <cellStyle name="text" xfId="1600"/>
    <cellStyle name="text 2" xfId="8185"/>
    <cellStyle name="text 3" xfId="7817"/>
    <cellStyle name="text 4" xfId="6221"/>
    <cellStyle name="Text d'advertiment" xfId="1601"/>
    <cellStyle name="Text d'advertiment 2" xfId="1602"/>
    <cellStyle name="Text d'advertiment 2 2" xfId="2059"/>
    <cellStyle name="Text d'advertiment 2 2 2" xfId="9090"/>
    <cellStyle name="Text d'advertiment 2 2 3" xfId="7820"/>
    <cellStyle name="Text d'advertiment 2 2 4" xfId="11962"/>
    <cellStyle name="Text d'advertiment 2 3" xfId="3805"/>
    <cellStyle name="Text d'advertiment 2 3 2" xfId="8995"/>
    <cellStyle name="Text d'advertiment 2 3 3" xfId="7821"/>
    <cellStyle name="Text d'advertiment 2 3 4" xfId="11642"/>
    <cellStyle name="Text d'advertiment 2 4" xfId="8765"/>
    <cellStyle name="Text d'advertiment 2 5" xfId="8369"/>
    <cellStyle name="Text d'advertiment 2 6" xfId="7819"/>
    <cellStyle name="Text d'advertiment 2 7" xfId="11807"/>
    <cellStyle name="Text d'advertiment 3" xfId="4517"/>
    <cellStyle name="Text d'advertiment 3 2" xfId="9476"/>
    <cellStyle name="Text d'advertiment 3 3" xfId="7822"/>
    <cellStyle name="Text d'advertiment 3 4" xfId="11044"/>
    <cellStyle name="Text d'advertiment 4" xfId="8186"/>
    <cellStyle name="Text d'advertiment 5" xfId="7818"/>
    <cellStyle name="Text d'advertiment 6" xfId="10653"/>
    <cellStyle name="Text explicatiu" xfId="1603"/>
    <cellStyle name="Text explicatiu 2" xfId="1604"/>
    <cellStyle name="Text explicatiu 2 2" xfId="2060"/>
    <cellStyle name="Text explicatiu 2 2 2" xfId="9091"/>
    <cellStyle name="Text explicatiu 2 2 3" xfId="7825"/>
    <cellStyle name="Text explicatiu 2 2 4" xfId="10968"/>
    <cellStyle name="Text explicatiu 2 3" xfId="3806"/>
    <cellStyle name="Text explicatiu 2 3 2" xfId="8996"/>
    <cellStyle name="Text explicatiu 2 3 3" xfId="7826"/>
    <cellStyle name="Text explicatiu 2 3 4" xfId="11014"/>
    <cellStyle name="Text explicatiu 2 4" xfId="8766"/>
    <cellStyle name="Text explicatiu 2 5" xfId="8370"/>
    <cellStyle name="Text explicatiu 2 6" xfId="7824"/>
    <cellStyle name="Text explicatiu 2 7" xfId="6035"/>
    <cellStyle name="Text explicatiu 3" xfId="4518"/>
    <cellStyle name="Text explicatiu 3 2" xfId="9477"/>
    <cellStyle name="Text explicatiu 3 3" xfId="7827"/>
    <cellStyle name="Text explicatiu 3 4" xfId="11834"/>
    <cellStyle name="Text explicatiu 4" xfId="8187"/>
    <cellStyle name="Text explicatiu 5" xfId="7823"/>
    <cellStyle name="Text explicatiu 6" xfId="11920"/>
    <cellStyle name="Text Indent A" xfId="1605"/>
    <cellStyle name="Text Indent A 2" xfId="8188"/>
    <cellStyle name="Text Indent A 3" xfId="7828"/>
    <cellStyle name="Text Indent A 4" xfId="11226"/>
    <cellStyle name="Text Indent B" xfId="1606"/>
    <cellStyle name="Text Indent B 2" xfId="8189"/>
    <cellStyle name="Text Indent B 3" xfId="7829"/>
    <cellStyle name="Text Indent B 4" xfId="10822"/>
    <cellStyle name="Text Indent C" xfId="1607"/>
    <cellStyle name="Text Indent C 2" xfId="1608"/>
    <cellStyle name="Text Indent C 2 2" xfId="8292"/>
    <cellStyle name="Text Indent C 2 3" xfId="7831"/>
    <cellStyle name="Text Indent C 2 4" xfId="10783"/>
    <cellStyle name="Text Indent C 3" xfId="8190"/>
    <cellStyle name="Text Indent C 4" xfId="7830"/>
    <cellStyle name="Text Indent C 5" xfId="11414"/>
    <cellStyle name="Texto de advertencia" xfId="17" builtinId="11" customBuiltin="1"/>
    <cellStyle name="Texto de advertencia 2" xfId="1609"/>
    <cellStyle name="Texto de advertencia 2 2" xfId="1610"/>
    <cellStyle name="Texto de advertencia 2 2 2" xfId="1611"/>
    <cellStyle name="Texto de advertencia 2 2 2 2" xfId="2061"/>
    <cellStyle name="Texto de advertencia 2 2 2 2 2" xfId="9092"/>
    <cellStyle name="Texto de advertencia 2 2 2 2 3" xfId="7836"/>
    <cellStyle name="Texto de advertencia 2 2 2 2 4" xfId="10657"/>
    <cellStyle name="Texto de advertencia 2 2 2 3" xfId="3807"/>
    <cellStyle name="Texto de advertencia 2 2 2 3 2" xfId="8997"/>
    <cellStyle name="Texto de advertencia 2 2 2 3 3" xfId="7837"/>
    <cellStyle name="Texto de advertencia 2 2 2 3 4" xfId="11545"/>
    <cellStyle name="Texto de advertencia 2 2 2 4" xfId="8767"/>
    <cellStyle name="Texto de advertencia 2 2 2 5" xfId="8330"/>
    <cellStyle name="Texto de advertencia 2 2 2 6" xfId="7835"/>
    <cellStyle name="Texto de advertencia 2 2 2 7" xfId="11456"/>
    <cellStyle name="Texto de advertencia 2 2 3" xfId="4520"/>
    <cellStyle name="Texto de advertencia 2 2 3 2" xfId="9479"/>
    <cellStyle name="Texto de advertencia 2 2 3 3" xfId="7838"/>
    <cellStyle name="Texto de advertencia 2 2 3 4" xfId="10803"/>
    <cellStyle name="Texto de advertencia 2 2 4" xfId="8192"/>
    <cellStyle name="Texto de advertencia 2 2 5" xfId="7834"/>
    <cellStyle name="Texto de advertencia 2 2 6" xfId="5835"/>
    <cellStyle name="Texto de advertencia 2 3" xfId="1612"/>
    <cellStyle name="Texto de advertencia 2 3 2" xfId="2062"/>
    <cellStyle name="Texto de advertencia 2 3 2 2" xfId="9093"/>
    <cellStyle name="Texto de advertencia 2 3 2 3" xfId="7840"/>
    <cellStyle name="Texto de advertencia 2 3 2 4" xfId="10778"/>
    <cellStyle name="Texto de advertencia 2 3 3" xfId="3808"/>
    <cellStyle name="Texto de advertencia 2 3 3 2" xfId="8998"/>
    <cellStyle name="Texto de advertencia 2 3 3 3" xfId="7841"/>
    <cellStyle name="Texto de advertencia 2 3 3 4" xfId="11812"/>
    <cellStyle name="Texto de advertencia 2 3 4" xfId="4287"/>
    <cellStyle name="Texto de advertencia 2 3 4 2" xfId="9436"/>
    <cellStyle name="Texto de advertencia 2 3 4 3" xfId="7842"/>
    <cellStyle name="Texto de advertencia 2 3 4 4" xfId="10992"/>
    <cellStyle name="Texto de advertencia 2 3 5" xfId="4223"/>
    <cellStyle name="Texto de advertencia 2 3 5 2" xfId="9414"/>
    <cellStyle name="Texto de advertencia 2 3 5 3" xfId="7843"/>
    <cellStyle name="Texto de advertencia 2 3 5 4" xfId="11002"/>
    <cellStyle name="Texto de advertencia 2 3 6" xfId="8768"/>
    <cellStyle name="Texto de advertencia 2 3 7" xfId="8329"/>
    <cellStyle name="Texto de advertencia 2 3 8" xfId="7839"/>
    <cellStyle name="Texto de advertencia 2 3 9" xfId="10810"/>
    <cellStyle name="Texto de advertencia 2 4" xfId="4519"/>
    <cellStyle name="Texto de advertencia 2 4 2" xfId="9478"/>
    <cellStyle name="Texto de advertencia 2 4 3" xfId="7844"/>
    <cellStyle name="Texto de advertencia 2 4 4" xfId="10837"/>
    <cellStyle name="Texto de advertencia 2 5" xfId="8191"/>
    <cellStyle name="Texto de advertencia 2 6" xfId="7833"/>
    <cellStyle name="Texto de advertencia 2 7" xfId="11527"/>
    <cellStyle name="Texto de advertencia 3" xfId="1613"/>
    <cellStyle name="Texto de advertencia 3 2" xfId="1614"/>
    <cellStyle name="Texto de advertencia 3 2 2" xfId="2063"/>
    <cellStyle name="Texto de advertencia 3 2 2 2" xfId="9094"/>
    <cellStyle name="Texto de advertencia 3 2 2 3" xfId="7847"/>
    <cellStyle name="Texto de advertencia 3 2 2 4" xfId="6460"/>
    <cellStyle name="Texto de advertencia 3 2 3" xfId="3809"/>
    <cellStyle name="Texto de advertencia 3 2 3 2" xfId="8999"/>
    <cellStyle name="Texto de advertencia 3 2 3 3" xfId="7848"/>
    <cellStyle name="Texto de advertencia 3 2 3 4" xfId="11378"/>
    <cellStyle name="Texto de advertencia 3 2 4" xfId="8769"/>
    <cellStyle name="Texto de advertencia 3 2 5" xfId="8331"/>
    <cellStyle name="Texto de advertencia 3 2 6" xfId="7846"/>
    <cellStyle name="Texto de advertencia 3 2 7" xfId="10929"/>
    <cellStyle name="Texto de advertencia 3 3" xfId="4521"/>
    <cellStyle name="Texto de advertencia 3 3 2" xfId="9480"/>
    <cellStyle name="Texto de advertencia 3 3 3" xfId="7849"/>
    <cellStyle name="Texto de advertencia 3 3 4" xfId="11598"/>
    <cellStyle name="Texto de advertencia 3 4" xfId="8193"/>
    <cellStyle name="Texto de advertencia 3 5" xfId="7845"/>
    <cellStyle name="Texto de advertencia 3 6" xfId="11033"/>
    <cellStyle name="Texto de advertencia 4" xfId="1615"/>
    <cellStyle name="Texto de advertencia 4 2" xfId="4180"/>
    <cellStyle name="Texto de advertencia 4 2 2" xfId="9404"/>
    <cellStyle name="Texto de advertencia 4 2 3" xfId="7851"/>
    <cellStyle name="Texto de advertencia 4 2 4" xfId="10646"/>
    <cellStyle name="Texto de advertencia 4 3" xfId="8328"/>
    <cellStyle name="Texto de advertencia 4 4" xfId="7850"/>
    <cellStyle name="Texto de advertencia 4 5" xfId="11941"/>
    <cellStyle name="Texto de advertencia 5" xfId="4238"/>
    <cellStyle name="Texto de advertencia 5 2" xfId="9425"/>
    <cellStyle name="Texto de advertencia 5 3" xfId="7852"/>
    <cellStyle name="Texto de advertencia 5 4" xfId="11006"/>
    <cellStyle name="Texto de advertencia 6" xfId="8404"/>
    <cellStyle name="Texto de advertencia 7" xfId="7832"/>
    <cellStyle name="Texto de advertencia 8" xfId="11859"/>
    <cellStyle name="Texto explicativo" xfId="19" builtinId="53" customBuiltin="1"/>
    <cellStyle name="Texto explicativo 2" xfId="1616"/>
    <cellStyle name="Texto explicativo 2 2" xfId="1617"/>
    <cellStyle name="Texto explicativo 2 2 2" xfId="1618"/>
    <cellStyle name="Texto explicativo 2 2 2 2" xfId="2064"/>
    <cellStyle name="Texto explicativo 2 2 2 2 2" xfId="9095"/>
    <cellStyle name="Texto explicativo 2 2 2 2 3" xfId="7857"/>
    <cellStyle name="Texto explicativo 2 2 2 2 4" xfId="5766"/>
    <cellStyle name="Texto explicativo 2 2 2 3" xfId="3810"/>
    <cellStyle name="Texto explicativo 2 2 2 3 2" xfId="9000"/>
    <cellStyle name="Texto explicativo 2 2 2 3 3" xfId="7858"/>
    <cellStyle name="Texto explicativo 2 2 2 3 4" xfId="11470"/>
    <cellStyle name="Texto explicativo 2 2 2 4" xfId="8770"/>
    <cellStyle name="Texto explicativo 2 2 2 5" xfId="8334"/>
    <cellStyle name="Texto explicativo 2 2 2 6" xfId="7856"/>
    <cellStyle name="Texto explicativo 2 2 2 7" xfId="10870"/>
    <cellStyle name="Texto explicativo 2 2 3" xfId="4523"/>
    <cellStyle name="Texto explicativo 2 2 3 2" xfId="9482"/>
    <cellStyle name="Texto explicativo 2 2 3 3" xfId="7859"/>
    <cellStyle name="Texto explicativo 2 2 3 4" xfId="5730"/>
    <cellStyle name="Texto explicativo 2 2 4" xfId="8195"/>
    <cellStyle name="Texto explicativo 2 2 5" xfId="7855"/>
    <cellStyle name="Texto explicativo 2 2 6" xfId="11827"/>
    <cellStyle name="Texto explicativo 2 3" xfId="1619"/>
    <cellStyle name="Texto explicativo 2 3 2" xfId="2065"/>
    <cellStyle name="Texto explicativo 2 3 2 2" xfId="9096"/>
    <cellStyle name="Texto explicativo 2 3 2 3" xfId="7861"/>
    <cellStyle name="Texto explicativo 2 3 2 4" xfId="11421"/>
    <cellStyle name="Texto explicativo 2 3 3" xfId="3811"/>
    <cellStyle name="Texto explicativo 2 3 3 2" xfId="9001"/>
    <cellStyle name="Texto explicativo 2 3 3 3" xfId="7862"/>
    <cellStyle name="Texto explicativo 2 3 3 4" xfId="11100"/>
    <cellStyle name="Texto explicativo 2 3 4" xfId="4288"/>
    <cellStyle name="Texto explicativo 2 3 4 2" xfId="9437"/>
    <cellStyle name="Texto explicativo 2 3 4 3" xfId="7863"/>
    <cellStyle name="Texto explicativo 2 3 4 4" xfId="11707"/>
    <cellStyle name="Texto explicativo 2 3 5" xfId="4224"/>
    <cellStyle name="Texto explicativo 2 3 5 2" xfId="9415"/>
    <cellStyle name="Texto explicativo 2 3 5 3" xfId="7864"/>
    <cellStyle name="Texto explicativo 2 3 5 4" xfId="5782"/>
    <cellStyle name="Texto explicativo 2 3 6" xfId="8771"/>
    <cellStyle name="Texto explicativo 2 3 7" xfId="8333"/>
    <cellStyle name="Texto explicativo 2 3 8" xfId="7860"/>
    <cellStyle name="Texto explicativo 2 3 9" xfId="11814"/>
    <cellStyle name="Texto explicativo 2 4" xfId="4522"/>
    <cellStyle name="Texto explicativo 2 4 2" xfId="9481"/>
    <cellStyle name="Texto explicativo 2 4 3" xfId="7865"/>
    <cellStyle name="Texto explicativo 2 4 4" xfId="10777"/>
    <cellStyle name="Texto explicativo 2 5" xfId="8194"/>
    <cellStyle name="Texto explicativo 2 6" xfId="7854"/>
    <cellStyle name="Texto explicativo 2 7" xfId="10698"/>
    <cellStyle name="Texto explicativo 3" xfId="1620"/>
    <cellStyle name="Texto explicativo 3 2" xfId="1621"/>
    <cellStyle name="Texto explicativo 3 2 2" xfId="2066"/>
    <cellStyle name="Texto explicativo 3 2 2 2" xfId="9097"/>
    <cellStyle name="Texto explicativo 3 2 2 3" xfId="7868"/>
    <cellStyle name="Texto explicativo 3 2 2 4" xfId="11075"/>
    <cellStyle name="Texto explicativo 3 2 3" xfId="3812"/>
    <cellStyle name="Texto explicativo 3 2 3 2" xfId="9002"/>
    <cellStyle name="Texto explicativo 3 2 3 3" xfId="7869"/>
    <cellStyle name="Texto explicativo 3 2 3 4" xfId="11295"/>
    <cellStyle name="Texto explicativo 3 2 4" xfId="8772"/>
    <cellStyle name="Texto explicativo 3 2 5" xfId="8335"/>
    <cellStyle name="Texto explicativo 3 2 6" xfId="7867"/>
    <cellStyle name="Texto explicativo 3 2 7" xfId="11837"/>
    <cellStyle name="Texto explicativo 3 3" xfId="4524"/>
    <cellStyle name="Texto explicativo 3 3 2" xfId="9483"/>
    <cellStyle name="Texto explicativo 3 3 3" xfId="7870"/>
    <cellStyle name="Texto explicativo 3 3 4" xfId="5875"/>
    <cellStyle name="Texto explicativo 3 4" xfId="8196"/>
    <cellStyle name="Texto explicativo 3 5" xfId="7866"/>
    <cellStyle name="Texto explicativo 3 6" xfId="11519"/>
    <cellStyle name="Texto explicativo 4" xfId="1622"/>
    <cellStyle name="Texto explicativo 4 2" xfId="8332"/>
    <cellStyle name="Texto explicativo 4 3" xfId="7871"/>
    <cellStyle name="Texto explicativo 4 4" xfId="11763"/>
    <cellStyle name="Texto explicativo 5" xfId="8405"/>
    <cellStyle name="Texto explicativo 6" xfId="7853"/>
    <cellStyle name="Texto explicativo 7" xfId="11645"/>
    <cellStyle name="Tilbod" xfId="1623"/>
    <cellStyle name="Tilbod 2" xfId="8197"/>
    <cellStyle name="Tilbod 3" xfId="7872"/>
    <cellStyle name="Tilbod 4" xfId="6442"/>
    <cellStyle name="Title" xfId="1624"/>
    <cellStyle name="Title 2" xfId="89"/>
    <cellStyle name="Title 2 2" xfId="2068"/>
    <cellStyle name="Title 2 2 2" xfId="3509"/>
    <cellStyle name="Title 2 2 2 2" xfId="8854"/>
    <cellStyle name="Title 2 2 2 3" xfId="7876"/>
    <cellStyle name="Title 2 2 2 4" xfId="11936"/>
    <cellStyle name="Title 2 2 3" xfId="4339"/>
    <cellStyle name="Title 2 2 3 2" xfId="9455"/>
    <cellStyle name="Title 2 2 3 3" xfId="7877"/>
    <cellStyle name="Title 2 2 3 4" xfId="10637"/>
    <cellStyle name="Title 2 2 4" xfId="8774"/>
    <cellStyle name="Title 2 2 5" xfId="7875"/>
    <cellStyle name="Title 2 2 6" xfId="6432"/>
    <cellStyle name="Title 2 3" xfId="2067"/>
    <cellStyle name="Title 2 3 2" xfId="3067"/>
    <cellStyle name="Title 2 3 2 2" xfId="4645"/>
    <cellStyle name="Title 2 3 2 2 2" xfId="9668"/>
    <cellStyle name="Title 2 3 2 2 3" xfId="7880"/>
    <cellStyle name="Title 2 3 2 2 4" xfId="5748"/>
    <cellStyle name="Title 2 3 2 3" xfId="3532"/>
    <cellStyle name="Title 2 3 2 3 2" xfId="9855"/>
    <cellStyle name="Title 2 3 2 3 3" xfId="7881"/>
    <cellStyle name="Title 2 3 2 3 4" xfId="10899"/>
    <cellStyle name="Title 2 3 2 4" xfId="5082"/>
    <cellStyle name="Title 2 3 2 4 2" xfId="10172"/>
    <cellStyle name="Title 2 3 2 4 3" xfId="7882"/>
    <cellStyle name="Title 2 3 2 4 4" xfId="11288"/>
    <cellStyle name="Title 2 3 2 5" xfId="8866"/>
    <cellStyle name="Title 2 3 2 6" xfId="7879"/>
    <cellStyle name="Title 2 3 2 7" xfId="10858"/>
    <cellStyle name="Title 2 3 3" xfId="3068"/>
    <cellStyle name="Title 2 3 3 2" xfId="9669"/>
    <cellStyle name="Title 2 3 3 3" xfId="7883"/>
    <cellStyle name="Title 2 3 3 4" xfId="11246"/>
    <cellStyle name="Title 2 3 4" xfId="8839"/>
    <cellStyle name="Title 2 3 5" xfId="7878"/>
    <cellStyle name="Title 2 3 6" xfId="6436"/>
    <cellStyle name="Title 2 4" xfId="3432"/>
    <cellStyle name="Title 2 4 2" xfId="8828"/>
    <cellStyle name="Title 2 4 3" xfId="7884"/>
    <cellStyle name="Title 2 4 4" xfId="11243"/>
    <cellStyle name="Title 2 5" xfId="8773"/>
    <cellStyle name="Title 2 6" xfId="8199"/>
    <cellStyle name="Title 2 7" xfId="7874"/>
    <cellStyle name="Title 2 8" xfId="6257"/>
    <cellStyle name="Title 3" xfId="4038"/>
    <cellStyle name="Title 3 2" xfId="9185"/>
    <cellStyle name="Title 3 3" xfId="7885"/>
    <cellStyle name="Title 3 4" xfId="11801"/>
    <cellStyle name="Title 4" xfId="8198"/>
    <cellStyle name="Title 5" xfId="7873"/>
    <cellStyle name="Title 6" xfId="11919"/>
    <cellStyle name="Títol" xfId="1625"/>
    <cellStyle name="Títol 1" xfId="1626"/>
    <cellStyle name="Títol 1 2" xfId="1627"/>
    <cellStyle name="Títol 1 2 2" xfId="2069"/>
    <cellStyle name="Títol 1 2 2 2" xfId="9098"/>
    <cellStyle name="Títol 1 2 2 3" xfId="7889"/>
    <cellStyle name="Títol 1 2 2 4" xfId="6412"/>
    <cellStyle name="Títol 1 2 3" xfId="3813"/>
    <cellStyle name="Títol 1 2 3 2" xfId="9003"/>
    <cellStyle name="Títol 1 2 3 3" xfId="7890"/>
    <cellStyle name="Títol 1 2 3 4" xfId="11278"/>
    <cellStyle name="Títol 1 2 4" xfId="8775"/>
    <cellStyle name="Títol 1 2 5" xfId="8372"/>
    <cellStyle name="Títol 1 2 6" xfId="7888"/>
    <cellStyle name="Títol 1 2 7" xfId="11922"/>
    <cellStyle name="Títol 1 3" xfId="4526"/>
    <cellStyle name="Títol 1 3 2" xfId="9485"/>
    <cellStyle name="Títol 1 3 3" xfId="7891"/>
    <cellStyle name="Títol 1 3 4" xfId="11000"/>
    <cellStyle name="Títol 1 4" xfId="8201"/>
    <cellStyle name="Títol 1 5" xfId="7887"/>
    <cellStyle name="Títol 1 6" xfId="11819"/>
    <cellStyle name="Títol 2" xfId="1628"/>
    <cellStyle name="Títol 2 2" xfId="1629"/>
    <cellStyle name="Títol 2 2 2" xfId="2070"/>
    <cellStyle name="Títol 2 2 2 2" xfId="9099"/>
    <cellStyle name="Títol 2 2 2 3" xfId="7894"/>
    <cellStyle name="Títol 2 2 2 4" xfId="10830"/>
    <cellStyle name="Títol 2 2 3" xfId="3814"/>
    <cellStyle name="Títol 2 2 3 2" xfId="9004"/>
    <cellStyle name="Títol 2 2 3 3" xfId="7895"/>
    <cellStyle name="Títol 2 2 3 4" xfId="10764"/>
    <cellStyle name="Títol 2 2 4" xfId="8776"/>
    <cellStyle name="Títol 2 2 5" xfId="8373"/>
    <cellStyle name="Títol 2 2 6" xfId="7893"/>
    <cellStyle name="Títol 2 2 7" xfId="11036"/>
    <cellStyle name="Títol 2 3" xfId="4527"/>
    <cellStyle name="Títol 2 3 2" xfId="9486"/>
    <cellStyle name="Títol 2 3 3" xfId="7896"/>
    <cellStyle name="Títol 2 3 4" xfId="10839"/>
    <cellStyle name="Títol 2 4" xfId="8202"/>
    <cellStyle name="Títol 2 5" xfId="7892"/>
    <cellStyle name="Títol 2 6" xfId="10662"/>
    <cellStyle name="Títol 3" xfId="1630"/>
    <cellStyle name="Títol 3 2" xfId="1631"/>
    <cellStyle name="Títol 3 2 2" xfId="2071"/>
    <cellStyle name="Títol 3 2 2 2" xfId="9100"/>
    <cellStyle name="Títol 3 2 2 2 2" xfId="13069"/>
    <cellStyle name="Títol 3 2 2 3" xfId="7899"/>
    <cellStyle name="Títol 3 2 2 4" xfId="10747"/>
    <cellStyle name="Títol 3 2 2 5" xfId="12522"/>
    <cellStyle name="Títol 3 2 3" xfId="3815"/>
    <cellStyle name="Títol 3 2 3 2" xfId="9005"/>
    <cellStyle name="Títol 3 2 3 2 2" xfId="13051"/>
    <cellStyle name="Títol 3 2 3 3" xfId="7900"/>
    <cellStyle name="Títol 3 2 3 4" xfId="10906"/>
    <cellStyle name="Títol 3 2 3 5" xfId="12648"/>
    <cellStyle name="Títol 3 2 4" xfId="8777"/>
    <cellStyle name="Títol 3 2 4 2" xfId="13023"/>
    <cellStyle name="Títol 3 2 5" xfId="8374"/>
    <cellStyle name="Títol 3 2 5 2" xfId="12983"/>
    <cellStyle name="Títol 3 2 6" xfId="7898"/>
    <cellStyle name="Títol 3 2 7" xfId="10924"/>
    <cellStyle name="Títol 3 2 8" xfId="12467"/>
    <cellStyle name="Títol 3 3" xfId="4528"/>
    <cellStyle name="Títol 3 3 2" xfId="9487"/>
    <cellStyle name="Títol 3 3 2 2" xfId="13125"/>
    <cellStyle name="Títol 3 3 3" xfId="7901"/>
    <cellStyle name="Títol 3 3 4" xfId="11608"/>
    <cellStyle name="Títol 3 3 5" xfId="12730"/>
    <cellStyle name="Títol 3 4" xfId="8203"/>
    <cellStyle name="Títol 3 4 2" xfId="12945"/>
    <cellStyle name="Títol 3 5" xfId="7897"/>
    <cellStyle name="Títol 3 6" xfId="11135"/>
    <cellStyle name="Títol 3 7" xfId="12466"/>
    <cellStyle name="Títol 4" xfId="1632"/>
    <cellStyle name="Títol 4 2" xfId="1633"/>
    <cellStyle name="Títol 4 2 2" xfId="2072"/>
    <cellStyle name="Títol 4 2 2 2" xfId="9101"/>
    <cellStyle name="Títol 4 2 2 3" xfId="7904"/>
    <cellStyle name="Títol 4 2 2 4" xfId="10955"/>
    <cellStyle name="Títol 4 2 3" xfId="3816"/>
    <cellStyle name="Títol 4 2 3 2" xfId="9006"/>
    <cellStyle name="Títol 4 2 3 3" xfId="7905"/>
    <cellStyle name="Títol 4 2 3 4" xfId="11770"/>
    <cellStyle name="Títol 4 2 4" xfId="8778"/>
    <cellStyle name="Títol 4 2 5" xfId="8375"/>
    <cellStyle name="Títol 4 2 6" xfId="7903"/>
    <cellStyle name="Títol 4 2 7" xfId="11862"/>
    <cellStyle name="Títol 4 3" xfId="4529"/>
    <cellStyle name="Títol 4 3 2" xfId="9488"/>
    <cellStyle name="Títol 4 3 3" xfId="7906"/>
    <cellStyle name="Títol 4 3 4" xfId="10817"/>
    <cellStyle name="Títol 4 4" xfId="8204"/>
    <cellStyle name="Títol 4 5" xfId="7902"/>
    <cellStyle name="Títol 4 6" xfId="11395"/>
    <cellStyle name="Títol 5" xfId="1634"/>
    <cellStyle name="Títol 5 2" xfId="2073"/>
    <cellStyle name="Títol 5 2 2" xfId="9102"/>
    <cellStyle name="Títol 5 2 3" xfId="7908"/>
    <cellStyle name="Títol 5 2 4" xfId="10914"/>
    <cellStyle name="Títol 5 3" xfId="3817"/>
    <cellStyle name="Títol 5 3 2" xfId="9007"/>
    <cellStyle name="Títol 5 3 3" xfId="7909"/>
    <cellStyle name="Títol 5 3 4" xfId="11212"/>
    <cellStyle name="Títol 5 4" xfId="8779"/>
    <cellStyle name="Títol 5 5" xfId="8371"/>
    <cellStyle name="Títol 5 6" xfId="7907"/>
    <cellStyle name="Títol 5 7" xfId="11925"/>
    <cellStyle name="Títol 6" xfId="4525"/>
    <cellStyle name="Títol 6 2" xfId="9484"/>
    <cellStyle name="Títol 6 3" xfId="7910"/>
    <cellStyle name="Títol 6 4" xfId="11453"/>
    <cellStyle name="Títol 7" xfId="8200"/>
    <cellStyle name="Títol 8" xfId="7886"/>
    <cellStyle name="Títol 9" xfId="6272"/>
    <cellStyle name="Titolo" xfId="3069"/>
    <cellStyle name="Titolo 1" xfId="3070"/>
    <cellStyle name="Titolo 1 2" xfId="9671"/>
    <cellStyle name="Titolo 1 3" xfId="7912"/>
    <cellStyle name="Titolo 1 4" xfId="5761"/>
    <cellStyle name="Titolo 2" xfId="3071"/>
    <cellStyle name="Titolo 2 2" xfId="9672"/>
    <cellStyle name="Titolo 2 3" xfId="7913"/>
    <cellStyle name="Titolo 2 4" xfId="6444"/>
    <cellStyle name="Titolo 3" xfId="3072"/>
    <cellStyle name="Titolo 3 2" xfId="9673"/>
    <cellStyle name="Titolo 3 2 2" xfId="13151"/>
    <cellStyle name="Titolo 3 3" xfId="7914"/>
    <cellStyle name="Titolo 3 4" xfId="6236"/>
    <cellStyle name="Titolo 3 5" xfId="12589"/>
    <cellStyle name="Titolo 4" xfId="3073"/>
    <cellStyle name="Titolo 4 2" xfId="9674"/>
    <cellStyle name="Titolo 4 3" xfId="7915"/>
    <cellStyle name="Titolo 4 4" xfId="11547"/>
    <cellStyle name="Titolo 5" xfId="9670"/>
    <cellStyle name="Titolo 6" xfId="7911"/>
    <cellStyle name="Titolo 7" xfId="11620"/>
    <cellStyle name="TitreRub" xfId="1635"/>
    <cellStyle name="TitreRub 2" xfId="8205"/>
    <cellStyle name="TitreRub 3" xfId="7916"/>
    <cellStyle name="TitreRub 4" xfId="11955"/>
    <cellStyle name="TitreTab" xfId="1636"/>
    <cellStyle name="TitreTab 2" xfId="8206"/>
    <cellStyle name="TitreTab 3" xfId="7917"/>
    <cellStyle name="TitreTab 4" xfId="5714"/>
    <cellStyle name="Titulo" xfId="1637"/>
    <cellStyle name="Título" xfId="4" builtinId="15" customBuiltin="1"/>
    <cellStyle name="Título 1 2" xfId="1638"/>
    <cellStyle name="Título 1 2 2" xfId="1639"/>
    <cellStyle name="Título 1 2 2 2" xfId="1640"/>
    <cellStyle name="Título 1 2 2 2 2" xfId="2074"/>
    <cellStyle name="Título 1 2 2 2 2 2" xfId="9103"/>
    <cellStyle name="Título 1 2 2 2 2 3" xfId="7924"/>
    <cellStyle name="Título 1 2 2 2 2 4" xfId="10967"/>
    <cellStyle name="Título 1 2 2 2 3" xfId="3818"/>
    <cellStyle name="Título 1 2 2 2 3 2" xfId="9008"/>
    <cellStyle name="Título 1 2 2 2 3 3" xfId="7925"/>
    <cellStyle name="Título 1 2 2 2 3 4" xfId="10938"/>
    <cellStyle name="Título 1 2 2 2 4" xfId="8780"/>
    <cellStyle name="Título 1 2 2 2 5" xfId="8339"/>
    <cellStyle name="Título 1 2 2 2 6" xfId="7923"/>
    <cellStyle name="Título 1 2 2 2 7" xfId="11911"/>
    <cellStyle name="Título 1 2 2 3" xfId="4531"/>
    <cellStyle name="Título 1 2 2 3 2" xfId="9490"/>
    <cellStyle name="Título 1 2 2 3 3" xfId="7926"/>
    <cellStyle name="Título 1 2 2 3 4" xfId="11991"/>
    <cellStyle name="Título 1 2 2 4" xfId="8209"/>
    <cellStyle name="Título 1 2 2 5" xfId="7922"/>
    <cellStyle name="Título 1 2 2 6" xfId="11722"/>
    <cellStyle name="Título 1 2 3" xfId="1641"/>
    <cellStyle name="Título 1 2 3 2" xfId="2075"/>
    <cellStyle name="Título 1 2 3 2 2" xfId="9104"/>
    <cellStyle name="Título 1 2 3 2 3" xfId="7928"/>
    <cellStyle name="Título 1 2 3 2 4" xfId="11151"/>
    <cellStyle name="Título 1 2 3 3" xfId="3819"/>
    <cellStyle name="Título 1 2 3 3 2" xfId="9009"/>
    <cellStyle name="Título 1 2 3 3 3" xfId="7929"/>
    <cellStyle name="Título 1 2 3 3 4" xfId="11538"/>
    <cellStyle name="Título 1 2 3 4" xfId="4289"/>
    <cellStyle name="Título 1 2 3 4 2" xfId="9438"/>
    <cellStyle name="Título 1 2 3 4 3" xfId="7930"/>
    <cellStyle name="Título 1 2 3 4 4" xfId="11924"/>
    <cellStyle name="Título 1 2 3 5" xfId="4225"/>
    <cellStyle name="Título 1 2 3 5 2" xfId="9416"/>
    <cellStyle name="Título 1 2 3 5 3" xfId="7931"/>
    <cellStyle name="Título 1 2 3 5 4" xfId="11665"/>
    <cellStyle name="Título 1 2 3 6" xfId="8781"/>
    <cellStyle name="Título 1 2 3 7" xfId="8338"/>
    <cellStyle name="Título 1 2 3 8" xfId="7927"/>
    <cellStyle name="Título 1 2 3 9" xfId="11209"/>
    <cellStyle name="Título 1 2 4" xfId="4530"/>
    <cellStyle name="Título 1 2 4 2" xfId="9489"/>
    <cellStyle name="Título 1 2 4 3" xfId="7932"/>
    <cellStyle name="Título 1 2 4 4" xfId="11780"/>
    <cellStyle name="Título 1 2 5" xfId="8208"/>
    <cellStyle name="Título 1 2 6" xfId="7921"/>
    <cellStyle name="Título 1 2 7" xfId="5794"/>
    <cellStyle name="Título 1 3" xfId="1642"/>
    <cellStyle name="Título 1 3 2" xfId="1643"/>
    <cellStyle name="Título 1 3 2 2" xfId="2076"/>
    <cellStyle name="Título 1 3 2 2 2" xfId="9105"/>
    <cellStyle name="Título 1 3 2 2 3" xfId="7935"/>
    <cellStyle name="Título 1 3 2 2 4" xfId="11065"/>
    <cellStyle name="Título 1 3 2 3" xfId="3820"/>
    <cellStyle name="Título 1 3 2 3 2" xfId="9010"/>
    <cellStyle name="Título 1 3 2 3 3" xfId="7936"/>
    <cellStyle name="Título 1 3 2 3 4" xfId="11235"/>
    <cellStyle name="Título 1 3 2 4" xfId="8782"/>
    <cellStyle name="Título 1 3 2 5" xfId="8340"/>
    <cellStyle name="Título 1 3 2 6" xfId="7934"/>
    <cellStyle name="Título 1 3 2 7" xfId="11094"/>
    <cellStyle name="Título 1 3 3" xfId="4532"/>
    <cellStyle name="Título 1 3 3 2" xfId="9491"/>
    <cellStyle name="Título 1 3 3 3" xfId="7937"/>
    <cellStyle name="Título 1 3 3 4" xfId="11679"/>
    <cellStyle name="Título 1 3 4" xfId="8210"/>
    <cellStyle name="Título 1 3 5" xfId="7933"/>
    <cellStyle name="Título 1 3 6" xfId="10854"/>
    <cellStyle name="Título 1 4" xfId="1644"/>
    <cellStyle name="Título 1 4 2" xfId="8337"/>
    <cellStyle name="Título 1 4 3" xfId="7938"/>
    <cellStyle name="Título 1 4 4" xfId="11822"/>
    <cellStyle name="Título 1 5" xfId="8400"/>
    <cellStyle name="Título 1 6" xfId="7920"/>
    <cellStyle name="Título 1 7" xfId="11249"/>
    <cellStyle name="Titulo 10" xfId="7918"/>
    <cellStyle name="Título 10" xfId="6473"/>
    <cellStyle name="Titulo 11" xfId="10670"/>
    <cellStyle name="Título 11" xfId="7919"/>
    <cellStyle name="Titulo 12" xfId="11312"/>
    <cellStyle name="Título 12" xfId="11080"/>
    <cellStyle name="Titulo 13" xfId="10975"/>
    <cellStyle name="Título 13" xfId="11320"/>
    <cellStyle name="Titulo 14" xfId="10977"/>
    <cellStyle name="Título 14" xfId="10916"/>
    <cellStyle name="Titulo 15" xfId="11322"/>
    <cellStyle name="Título 15" xfId="10976"/>
    <cellStyle name="Titulo 16" xfId="10920"/>
    <cellStyle name="Título 16" xfId="11316"/>
    <cellStyle name="Titulo 17" xfId="11318"/>
    <cellStyle name="Título 17" xfId="10666"/>
    <cellStyle name="Titulo 18" xfId="11306"/>
    <cellStyle name="Título 18" xfId="10834"/>
    <cellStyle name="Titulo 19" xfId="10814"/>
    <cellStyle name="Título 19" xfId="11164"/>
    <cellStyle name="Titulo 2" xfId="8207"/>
    <cellStyle name="Título 2" xfId="6" builtinId="17" customBuiltin="1"/>
    <cellStyle name="Título 2 2" xfId="1645"/>
    <cellStyle name="Título 2 2 2" xfId="1646"/>
    <cellStyle name="Título 2 2 2 2" xfId="1647"/>
    <cellStyle name="Título 2 2 2 2 2" xfId="2077"/>
    <cellStyle name="Título 2 2 2 2 2 2" xfId="9106"/>
    <cellStyle name="Título 2 2 2 2 2 3" xfId="7943"/>
    <cellStyle name="Título 2 2 2 2 2 4" xfId="10677"/>
    <cellStyle name="Título 2 2 2 2 3" xfId="3821"/>
    <cellStyle name="Título 2 2 2 2 3 2" xfId="9011"/>
    <cellStyle name="Título 2 2 2 2 3 3" xfId="7944"/>
    <cellStyle name="Título 2 2 2 2 3 4" xfId="10704"/>
    <cellStyle name="Título 2 2 2 2 4" xfId="8783"/>
    <cellStyle name="Título 2 2 2 2 5" xfId="8343"/>
    <cellStyle name="Título 2 2 2 2 6" xfId="7942"/>
    <cellStyle name="Título 2 2 2 2 7" xfId="5765"/>
    <cellStyle name="Título 2 2 2 3" xfId="4534"/>
    <cellStyle name="Título 2 2 2 3 2" xfId="9493"/>
    <cellStyle name="Título 2 2 2 3 3" xfId="7945"/>
    <cellStyle name="Título 2 2 2 3 4" xfId="11029"/>
    <cellStyle name="Título 2 2 2 4" xfId="8212"/>
    <cellStyle name="Título 2 2 2 5" xfId="7941"/>
    <cellStyle name="Título 2 2 2 6" xfId="11525"/>
    <cellStyle name="Título 2 2 3" xfId="1648"/>
    <cellStyle name="Título 2 2 3 2" xfId="2078"/>
    <cellStyle name="Título 2 2 3 2 2" xfId="9107"/>
    <cellStyle name="Título 2 2 3 2 3" xfId="7947"/>
    <cellStyle name="Título 2 2 3 2 4" xfId="5695"/>
    <cellStyle name="Título 2 2 3 3" xfId="3822"/>
    <cellStyle name="Título 2 2 3 3 2" xfId="9012"/>
    <cellStyle name="Título 2 2 3 3 3" xfId="7948"/>
    <cellStyle name="Título 2 2 3 3 4" xfId="11528"/>
    <cellStyle name="Título 2 2 3 4" xfId="4290"/>
    <cellStyle name="Título 2 2 3 4 2" xfId="9439"/>
    <cellStyle name="Título 2 2 3 4 3" xfId="7949"/>
    <cellStyle name="Título 2 2 3 4 4" xfId="11051"/>
    <cellStyle name="Título 2 2 3 5" xfId="4226"/>
    <cellStyle name="Título 2 2 3 5 2" xfId="9417"/>
    <cellStyle name="Título 2 2 3 5 3" xfId="7950"/>
    <cellStyle name="Título 2 2 3 5 4" xfId="11239"/>
    <cellStyle name="Título 2 2 3 6" xfId="8784"/>
    <cellStyle name="Título 2 2 3 7" xfId="8342"/>
    <cellStyle name="Título 2 2 3 8" xfId="7946"/>
    <cellStyle name="Título 2 2 3 9" xfId="11267"/>
    <cellStyle name="Título 2 2 4" xfId="4533"/>
    <cellStyle name="Título 2 2 4 2" xfId="9492"/>
    <cellStyle name="Título 2 2 4 3" xfId="7951"/>
    <cellStyle name="Título 2 2 4 4" xfId="11621"/>
    <cellStyle name="Título 2 2 5" xfId="8211"/>
    <cellStyle name="Título 2 2 6" xfId="7940"/>
    <cellStyle name="Título 2 2 7" xfId="11684"/>
    <cellStyle name="Título 2 3" xfId="1649"/>
    <cellStyle name="Título 2 3 2" xfId="1650"/>
    <cellStyle name="Título 2 3 2 2" xfId="2079"/>
    <cellStyle name="Título 2 3 2 2 2" xfId="9108"/>
    <cellStyle name="Título 2 3 2 2 3" xfId="7954"/>
    <cellStyle name="Título 2 3 2 2 4" xfId="11997"/>
    <cellStyle name="Título 2 3 2 3" xfId="3823"/>
    <cellStyle name="Título 2 3 2 3 2" xfId="9013"/>
    <cellStyle name="Título 2 3 2 3 3" xfId="7955"/>
    <cellStyle name="Título 2 3 2 3 4" xfId="11505"/>
    <cellStyle name="Título 2 3 2 4" xfId="8785"/>
    <cellStyle name="Título 2 3 2 5" xfId="8344"/>
    <cellStyle name="Título 2 3 2 6" xfId="7953"/>
    <cellStyle name="Título 2 3 2 7" xfId="10958"/>
    <cellStyle name="Título 2 3 3" xfId="4535"/>
    <cellStyle name="Título 2 3 3 2" xfId="9494"/>
    <cellStyle name="Título 2 3 3 3" xfId="7956"/>
    <cellStyle name="Título 2 3 3 4" xfId="12013"/>
    <cellStyle name="Título 2 3 4" xfId="8213"/>
    <cellStyle name="Título 2 3 5" xfId="7952"/>
    <cellStyle name="Título 2 3 6" xfId="11375"/>
    <cellStyle name="Título 2 4" xfId="1651"/>
    <cellStyle name="Título 2 4 2" xfId="8341"/>
    <cellStyle name="Título 2 4 3" xfId="7957"/>
    <cellStyle name="Título 2 4 4" xfId="11749"/>
    <cellStyle name="Título 2 5" xfId="8401"/>
    <cellStyle name="Título 2 6" xfId="7939"/>
    <cellStyle name="Título 2 7" xfId="11787"/>
    <cellStyle name="Titulo 20" xfId="6029"/>
    <cellStyle name="Título 20" xfId="11329"/>
    <cellStyle name="Titulo 21" xfId="11325"/>
    <cellStyle name="Título 21" xfId="6031"/>
    <cellStyle name="Titulo 22" xfId="11327"/>
    <cellStyle name="Título 22" xfId="5856"/>
    <cellStyle name="Titulo 23" xfId="5720"/>
    <cellStyle name="Título 23" xfId="10775"/>
    <cellStyle name="Titulo 24" xfId="11038"/>
    <cellStyle name="Título 24" xfId="11339"/>
    <cellStyle name="Titulo 25" xfId="11241"/>
    <cellStyle name="Título 25" xfId="10988"/>
    <cellStyle name="Titulo 26" xfId="11338"/>
    <cellStyle name="Título 26" xfId="10993"/>
    <cellStyle name="Titulo 27" xfId="11040"/>
    <cellStyle name="Título 27" xfId="11344"/>
    <cellStyle name="Titulo 28" xfId="10949"/>
    <cellStyle name="Título 28" xfId="11143"/>
    <cellStyle name="Titulo 29" xfId="5849"/>
    <cellStyle name="Título 29" xfId="10641"/>
    <cellStyle name="Titulo 3" xfId="6474"/>
    <cellStyle name="Título 3" xfId="7" builtinId="18" customBuiltin="1"/>
    <cellStyle name="Título 3 2" xfId="1652"/>
    <cellStyle name="Título 3 2 2" xfId="1653"/>
    <cellStyle name="Título 3 2 2 2" xfId="1654"/>
    <cellStyle name="Título 3 2 2 2 2" xfId="2080"/>
    <cellStyle name="Título 3 2 2 2 2 2" xfId="9109"/>
    <cellStyle name="Título 3 2 2 2 2 2 2" xfId="13071"/>
    <cellStyle name="Título 3 2 2 2 2 3" xfId="7962"/>
    <cellStyle name="Título 3 2 2 2 2 4" xfId="5910"/>
    <cellStyle name="Título 3 2 2 2 2 5" xfId="12523"/>
    <cellStyle name="Título 3 2 2 2 3" xfId="3824"/>
    <cellStyle name="Título 3 2 2 2 3 2" xfId="9014"/>
    <cellStyle name="Título 3 2 2 2 3 2 2" xfId="13052"/>
    <cellStyle name="Título 3 2 2 2 3 3" xfId="7963"/>
    <cellStyle name="Título 3 2 2 2 3 4" xfId="11492"/>
    <cellStyle name="Título 3 2 2 2 3 5" xfId="12649"/>
    <cellStyle name="Título 3 2 2 2 4" xfId="8786"/>
    <cellStyle name="Título 3 2 2 2 4 2" xfId="13025"/>
    <cellStyle name="Título 3 2 2 2 5" xfId="8347"/>
    <cellStyle name="Título 3 2 2 2 5 2" xfId="12972"/>
    <cellStyle name="Título 3 2 2 2 6" xfId="7961"/>
    <cellStyle name="Título 3 2 2 2 7" xfId="5763"/>
    <cellStyle name="Título 3 2 2 2 8" xfId="12471"/>
    <cellStyle name="Título 3 2 2 3" xfId="4537"/>
    <cellStyle name="Título 3 2 2 3 2" xfId="9496"/>
    <cellStyle name="Título 3 2 2 3 2 2" xfId="13127"/>
    <cellStyle name="Título 3 2 2 3 3" xfId="7964"/>
    <cellStyle name="Título 3 2 2 3 4" xfId="6176"/>
    <cellStyle name="Título 3 2 2 3 5" xfId="12732"/>
    <cellStyle name="Título 3 2 2 4" xfId="8215"/>
    <cellStyle name="Título 3 2 2 4 2" xfId="12947"/>
    <cellStyle name="Título 3 2 2 5" xfId="7960"/>
    <cellStyle name="Título 3 2 2 6" xfId="10713"/>
    <cellStyle name="Título 3 2 2 7" xfId="12470"/>
    <cellStyle name="Título 3 2 3" xfId="1655"/>
    <cellStyle name="Título 3 2 3 10" xfId="12472"/>
    <cellStyle name="Título 3 2 3 2" xfId="2081"/>
    <cellStyle name="Título 3 2 3 2 2" xfId="9110"/>
    <cellStyle name="Título 3 2 3 2 2 2" xfId="13072"/>
    <cellStyle name="Título 3 2 3 2 3" xfId="7966"/>
    <cellStyle name="Título 3 2 3 2 4" xfId="11180"/>
    <cellStyle name="Título 3 2 3 2 5" xfId="12524"/>
    <cellStyle name="Título 3 2 3 3" xfId="3825"/>
    <cellStyle name="Título 3 2 3 3 2" xfId="9015"/>
    <cellStyle name="Título 3 2 3 3 2 2" xfId="13053"/>
    <cellStyle name="Título 3 2 3 3 3" xfId="7967"/>
    <cellStyle name="Título 3 2 3 3 4" xfId="11880"/>
    <cellStyle name="Título 3 2 3 3 5" xfId="12650"/>
    <cellStyle name="Título 3 2 3 4" xfId="4291"/>
    <cellStyle name="Título 3 2 3 4 2" xfId="9440"/>
    <cellStyle name="Título 3 2 3 4 2 2" xfId="13110"/>
    <cellStyle name="Título 3 2 3 4 3" xfId="7968"/>
    <cellStyle name="Título 3 2 3 4 4" xfId="10873"/>
    <cellStyle name="Título 3 2 3 4 5" xfId="12704"/>
    <cellStyle name="Título 3 2 3 5" xfId="4228"/>
    <cellStyle name="Título 3 2 3 5 2" xfId="9419"/>
    <cellStyle name="Título 3 2 3 5 3" xfId="7969"/>
    <cellStyle name="Título 3 2 3 5 4" xfId="11646"/>
    <cellStyle name="Título 3 2 3 6" xfId="8787"/>
    <cellStyle name="Título 3 2 3 6 2" xfId="13026"/>
    <cellStyle name="Título 3 2 3 7" xfId="8346"/>
    <cellStyle name="Título 3 2 3 7 2" xfId="12971"/>
    <cellStyle name="Título 3 2 3 8" xfId="7965"/>
    <cellStyle name="Título 3 2 3 9" xfId="11147"/>
    <cellStyle name="Título 3 2 4" xfId="4536"/>
    <cellStyle name="Título 3 2 4 2" xfId="9495"/>
    <cellStyle name="Título 3 2 4 2 2" xfId="13126"/>
    <cellStyle name="Título 3 2 4 3" xfId="7970"/>
    <cellStyle name="Título 3 2 4 4" xfId="5701"/>
    <cellStyle name="Título 3 2 4 5" xfId="12731"/>
    <cellStyle name="Título 3 2 5" xfId="8214"/>
    <cellStyle name="Título 3 2 5 2" xfId="12946"/>
    <cellStyle name="Título 3 2 6" xfId="7959"/>
    <cellStyle name="Título 3 2 7" xfId="10942"/>
    <cellStyle name="Título 3 2 8" xfId="12469"/>
    <cellStyle name="Título 3 3" xfId="1656"/>
    <cellStyle name="Título 3 3 2" xfId="1657"/>
    <cellStyle name="Título 3 3 2 2" xfId="2082"/>
    <cellStyle name="Título 3 3 2 2 2" xfId="9111"/>
    <cellStyle name="Título 3 3 2 2 2 2" xfId="13073"/>
    <cellStyle name="Título 3 3 2 2 3" xfId="7973"/>
    <cellStyle name="Título 3 3 2 2 4" xfId="11152"/>
    <cellStyle name="Título 3 3 2 2 5" xfId="12525"/>
    <cellStyle name="Título 3 3 2 3" xfId="3826"/>
    <cellStyle name="Título 3 3 2 3 2" xfId="9016"/>
    <cellStyle name="Título 3 3 2 3 2 2" xfId="13054"/>
    <cellStyle name="Título 3 3 2 3 3" xfId="7974"/>
    <cellStyle name="Título 3 3 2 3 4" xfId="11789"/>
    <cellStyle name="Título 3 3 2 3 5" xfId="12651"/>
    <cellStyle name="Título 3 3 2 4" xfId="8788"/>
    <cellStyle name="Título 3 3 2 4 2" xfId="13027"/>
    <cellStyle name="Título 3 3 2 5" xfId="8348"/>
    <cellStyle name="Título 3 3 2 5 2" xfId="12973"/>
    <cellStyle name="Título 3 3 2 6" xfId="7972"/>
    <cellStyle name="Título 3 3 2 7" xfId="6450"/>
    <cellStyle name="Título 3 3 2 8" xfId="12474"/>
    <cellStyle name="Título 3 3 3" xfId="4538"/>
    <cellStyle name="Título 3 3 3 2" xfId="9497"/>
    <cellStyle name="Título 3 3 3 2 2" xfId="13128"/>
    <cellStyle name="Título 3 3 3 3" xfId="7975"/>
    <cellStyle name="Título 3 3 3 4" xfId="11885"/>
    <cellStyle name="Título 3 3 3 5" xfId="12733"/>
    <cellStyle name="Título 3 3 4" xfId="8216"/>
    <cellStyle name="Título 3 3 4 2" xfId="12948"/>
    <cellStyle name="Título 3 3 5" xfId="7971"/>
    <cellStyle name="Título 3 3 6" xfId="11717"/>
    <cellStyle name="Título 3 3 7" xfId="12473"/>
    <cellStyle name="Título 3 4" xfId="1658"/>
    <cellStyle name="Título 3 4 2" xfId="8345"/>
    <cellStyle name="Título 3 4 2 2" xfId="12970"/>
    <cellStyle name="Título 3 4 3" xfId="7976"/>
    <cellStyle name="Título 3 4 4" xfId="5834"/>
    <cellStyle name="Título 3 4 5" xfId="12475"/>
    <cellStyle name="Título 3 5" xfId="8402"/>
    <cellStyle name="Título 3 6" xfId="7958"/>
    <cellStyle name="Título 3 7" xfId="11795"/>
    <cellStyle name="Titulo 30" xfId="10996"/>
    <cellStyle name="Título 30" xfId="11266"/>
    <cellStyle name="Titulo 31" xfId="11354"/>
    <cellStyle name="Título 31" xfId="5824"/>
    <cellStyle name="Titulo 32" xfId="10787"/>
    <cellStyle name="Título 32" xfId="10995"/>
    <cellStyle name="Titulo 33" xfId="11349"/>
    <cellStyle name="Título 33" xfId="11358"/>
    <cellStyle name="Titulo 34" xfId="11059"/>
    <cellStyle name="Título 34" xfId="11468"/>
    <cellStyle name="Titulo 35" xfId="10663"/>
    <cellStyle name="Título 35" xfId="11163"/>
    <cellStyle name="Titulo 36" xfId="5725"/>
    <cellStyle name="Título 36" xfId="11676"/>
    <cellStyle name="Titulo 37" xfId="6357"/>
    <cellStyle name="Título 37" xfId="12028"/>
    <cellStyle name="Titulo 38" xfId="11733"/>
    <cellStyle name="Título 38" xfId="11023"/>
    <cellStyle name="Titulo 39" xfId="5778"/>
    <cellStyle name="Título 39" xfId="12035"/>
    <cellStyle name="Titulo 4" xfId="10619"/>
    <cellStyle name="Título 4" xfId="1659"/>
    <cellStyle name="Título 4 2" xfId="1660"/>
    <cellStyle name="Título 4 2 2" xfId="1661"/>
    <cellStyle name="Título 4 2 2 2" xfId="2083"/>
    <cellStyle name="Título 4 2 2 2 2" xfId="9112"/>
    <cellStyle name="Título 4 2 2 2 3" xfId="7980"/>
    <cellStyle name="Título 4 2 2 2 4" xfId="10789"/>
    <cellStyle name="Título 4 2 2 3" xfId="3827"/>
    <cellStyle name="Título 4 2 2 3 2" xfId="9017"/>
    <cellStyle name="Título 4 2 2 3 3" xfId="7981"/>
    <cellStyle name="Título 4 2 2 3 4" xfId="11193"/>
    <cellStyle name="Título 4 2 2 4" xfId="8789"/>
    <cellStyle name="Título 4 2 2 5" xfId="8350"/>
    <cellStyle name="Título 4 2 2 6" xfId="7979"/>
    <cellStyle name="Título 4 2 2 7" xfId="11570"/>
    <cellStyle name="Título 4 2 3" xfId="4540"/>
    <cellStyle name="Título 4 2 3 2" xfId="9499"/>
    <cellStyle name="Título 4 2 3 3" xfId="7982"/>
    <cellStyle name="Título 4 2 3 4" xfId="11383"/>
    <cellStyle name="Título 4 2 4" xfId="8218"/>
    <cellStyle name="Título 4 2 5" xfId="7978"/>
    <cellStyle name="Título 4 2 6" xfId="10654"/>
    <cellStyle name="Título 4 3" xfId="1662"/>
    <cellStyle name="Título 4 3 2" xfId="2084"/>
    <cellStyle name="Título 4 3 2 2" xfId="9113"/>
    <cellStyle name="Título 4 3 2 3" xfId="7984"/>
    <cellStyle name="Título 4 3 2 4" xfId="11954"/>
    <cellStyle name="Título 4 3 3" xfId="3828"/>
    <cellStyle name="Título 4 3 3 2" xfId="9018"/>
    <cellStyle name="Título 4 3 3 3" xfId="7985"/>
    <cellStyle name="Título 4 3 3 4" xfId="5755"/>
    <cellStyle name="Título 4 3 4" xfId="4292"/>
    <cellStyle name="Título 4 3 4 2" xfId="9441"/>
    <cellStyle name="Título 4 3 4 3" xfId="7986"/>
    <cellStyle name="Título 4 3 4 4" xfId="11442"/>
    <cellStyle name="Título 4 3 5" xfId="4229"/>
    <cellStyle name="Título 4 3 5 2" xfId="9420"/>
    <cellStyle name="Título 4 3 5 3" xfId="7987"/>
    <cellStyle name="Título 4 3 5 4" xfId="11213"/>
    <cellStyle name="Título 4 3 6" xfId="8790"/>
    <cellStyle name="Título 4 3 7" xfId="8349"/>
    <cellStyle name="Título 4 3 8" xfId="7983"/>
    <cellStyle name="Título 4 3 9" xfId="6169"/>
    <cellStyle name="Título 4 4" xfId="4539"/>
    <cellStyle name="Título 4 4 2" xfId="9498"/>
    <cellStyle name="Título 4 4 3" xfId="7988"/>
    <cellStyle name="Título 4 4 4" xfId="11485"/>
    <cellStyle name="Título 4 5" xfId="8217"/>
    <cellStyle name="Título 4 6" xfId="7977"/>
    <cellStyle name="Título 4 7" xfId="11689"/>
    <cellStyle name="Titulo 40" xfId="10682"/>
    <cellStyle name="Título 40" xfId="12030"/>
    <cellStyle name="Titulo 41" xfId="12033"/>
    <cellStyle name="Título 41" xfId="11399"/>
    <cellStyle name="Titulo 42" xfId="11971"/>
    <cellStyle name="Título 42" xfId="12029"/>
    <cellStyle name="Titulo 43" xfId="11298"/>
    <cellStyle name="Título 43" xfId="101"/>
    <cellStyle name="Titulo 44" xfId="11586"/>
    <cellStyle name="Título 44" xfId="12158"/>
    <cellStyle name="Titulo 45" xfId="10866"/>
    <cellStyle name="Titulo 46" xfId="5696"/>
    <cellStyle name="Titulo 5" xfId="6470"/>
    <cellStyle name="Título 5" xfId="1663"/>
    <cellStyle name="Título 5 2" xfId="1664"/>
    <cellStyle name="Título 5 2 2" xfId="2085"/>
    <cellStyle name="Título 5 2 2 2" xfId="9114"/>
    <cellStyle name="Título 5 2 2 3" xfId="7991"/>
    <cellStyle name="Título 5 2 2 4" xfId="6454"/>
    <cellStyle name="Título 5 2 3" xfId="3829"/>
    <cellStyle name="Título 5 2 3 2" xfId="9019"/>
    <cellStyle name="Título 5 2 3 3" xfId="7992"/>
    <cellStyle name="Título 5 2 3 4" xfId="5705"/>
    <cellStyle name="Título 5 2 4" xfId="8791"/>
    <cellStyle name="Título 5 2 5" xfId="8351"/>
    <cellStyle name="Título 5 2 6" xfId="7990"/>
    <cellStyle name="Título 5 2 7" xfId="10774"/>
    <cellStyle name="Título 5 3" xfId="4541"/>
    <cellStyle name="Título 5 3 2" xfId="9500"/>
    <cellStyle name="Título 5 3 3" xfId="7993"/>
    <cellStyle name="Título 5 3 4" xfId="10884"/>
    <cellStyle name="Título 5 4" xfId="8219"/>
    <cellStyle name="Título 5 5" xfId="7989"/>
    <cellStyle name="Título 5 6" xfId="5787"/>
    <cellStyle name="Titulo 6" xfId="9407"/>
    <cellStyle name="Título 6" xfId="1665"/>
    <cellStyle name="Título 6 2" xfId="8336"/>
    <cellStyle name="Título 6 3" xfId="7994"/>
    <cellStyle name="Título 6 4" xfId="11448"/>
    <cellStyle name="Titulo 7" xfId="6471"/>
    <cellStyle name="Título 7" xfId="8399"/>
    <cellStyle name="Titulo 8" xfId="9054"/>
    <cellStyle name="Título 8" xfId="6468"/>
    <cellStyle name="Titulo 9" xfId="9858"/>
    <cellStyle name="Título 9" xfId="10621"/>
    <cellStyle name="Titulo_20101208 Informe de Liquidez" xfId="1666"/>
    <cellStyle name="Topheader" xfId="1667"/>
    <cellStyle name="Topheader 2" xfId="8220"/>
    <cellStyle name="Topheader 3" xfId="7995"/>
    <cellStyle name="Topheader 4" xfId="11778"/>
    <cellStyle name="Total" xfId="20" builtinId="25" customBuiltin="1"/>
    <cellStyle name="Total 10" xfId="3999"/>
    <cellStyle name="Total 10 2" xfId="9168"/>
    <cellStyle name="Total 10 2 2" xfId="13090"/>
    <cellStyle name="Total 10 2 3" xfId="12394"/>
    <cellStyle name="Total 10 3" xfId="7997"/>
    <cellStyle name="Total 10 4" xfId="10897"/>
    <cellStyle name="Total 10 5" xfId="12677"/>
    <cellStyle name="Total 10 6" xfId="13100"/>
    <cellStyle name="Total 11" xfId="8406"/>
    <cellStyle name="Total 12" xfId="7996"/>
    <cellStyle name="Total 13" xfId="5719"/>
    <cellStyle name="Total 2" xfId="1668"/>
    <cellStyle name="Total 2 10" xfId="12476"/>
    <cellStyle name="Total 2 11" xfId="13217"/>
    <cellStyle name="Total 2 2" xfId="1669"/>
    <cellStyle name="Total 2 2 2" xfId="1670"/>
    <cellStyle name="Total 2 2 2 2" xfId="2086"/>
    <cellStyle name="Total 2 2 2 2 2" xfId="9115"/>
    <cellStyle name="Total 2 2 2 2 2 2" xfId="13074"/>
    <cellStyle name="Total 2 2 2 2 2 3" xfId="12537"/>
    <cellStyle name="Total 2 2 2 2 3" xfId="8001"/>
    <cellStyle name="Total 2 2 2 2 4" xfId="11986"/>
    <cellStyle name="Total 2 2 2 2 5" xfId="12526"/>
    <cellStyle name="Total 2 2 2 2 6" xfId="13218"/>
    <cellStyle name="Total 2 2 2 3" xfId="3830"/>
    <cellStyle name="Total 2 2 2 3 2" xfId="9020"/>
    <cellStyle name="Total 2 2 2 3 2 2" xfId="13056"/>
    <cellStyle name="Total 2 2 2 3 2 3" xfId="12547"/>
    <cellStyle name="Total 2 2 2 3 3" xfId="8002"/>
    <cellStyle name="Total 2 2 2 3 4" xfId="11084"/>
    <cellStyle name="Total 2 2 2 3 5" xfId="12652"/>
    <cellStyle name="Total 2 2 2 3 6" xfId="13252"/>
    <cellStyle name="Total 2 2 2 4" xfId="8792"/>
    <cellStyle name="Total 2 2 2 4 2" xfId="13028"/>
    <cellStyle name="Total 2 2 2 4 3" xfId="12990"/>
    <cellStyle name="Total 2 2 2 5" xfId="8354"/>
    <cellStyle name="Total 2 2 2 5 2" xfId="12976"/>
    <cellStyle name="Total 2 2 2 5 3" xfId="12815"/>
    <cellStyle name="Total 2 2 2 6" xfId="8000"/>
    <cellStyle name="Total 2 2 2 7" xfId="10805"/>
    <cellStyle name="Total 2 2 2 8" xfId="12478"/>
    <cellStyle name="Total 2 2 2 9" xfId="13180"/>
    <cellStyle name="Total 2 2 3" xfId="3074"/>
    <cellStyle name="Total 2 2 3 2" xfId="4646"/>
    <cellStyle name="Total 2 2 3 2 2" xfId="9675"/>
    <cellStyle name="Total 2 2 3 2 2 2" xfId="13152"/>
    <cellStyle name="Total 2 2 3 2 2 3" xfId="12910"/>
    <cellStyle name="Total 2 2 3 2 3" xfId="8004"/>
    <cellStyle name="Total 2 2 3 2 4" xfId="11337"/>
    <cellStyle name="Total 2 2 3 2 5" xfId="12748"/>
    <cellStyle name="Total 2 2 3 2 6" xfId="12762"/>
    <cellStyle name="Total 2 2 3 3" xfId="4543"/>
    <cellStyle name="Total 2 2 3 3 2" xfId="9882"/>
    <cellStyle name="Total 2 2 3 3 2 2" xfId="13171"/>
    <cellStyle name="Total 2 2 3 3 2 3" xfId="12773"/>
    <cellStyle name="Total 2 2 3 3 3" xfId="8005"/>
    <cellStyle name="Total 2 2 3 3 4" xfId="10672"/>
    <cellStyle name="Total 2 2 3 3 5" xfId="12735"/>
    <cellStyle name="Total 2 2 3 3 6" xfId="12771"/>
    <cellStyle name="Total 2 2 3 4" xfId="9502"/>
    <cellStyle name="Total 2 2 3 4 2" xfId="13130"/>
    <cellStyle name="Total 2 2 3 4 3" xfId="12594"/>
    <cellStyle name="Total 2 2 3 5" xfId="8003"/>
    <cellStyle name="Total 2 2 3 6" xfId="10907"/>
    <cellStyle name="Total 2 2 3 7" xfId="12590"/>
    <cellStyle name="Total 2 2 3 8" xfId="12330"/>
    <cellStyle name="Total 2 2 4" xfId="8222"/>
    <cellStyle name="Total 2 2 4 2" xfId="12950"/>
    <cellStyle name="Total 2 2 4 3" xfId="12851"/>
    <cellStyle name="Total 2 2 5" xfId="7999"/>
    <cellStyle name="Total 2 2 6" xfId="11041"/>
    <cellStyle name="Total 2 2 7" xfId="12477"/>
    <cellStyle name="Total 2 2 8" xfId="12331"/>
    <cellStyle name="Total 2 3" xfId="1671"/>
    <cellStyle name="Total 2 3 10" xfId="12567"/>
    <cellStyle name="Total 2 3 2" xfId="2087"/>
    <cellStyle name="Total 2 3 2 2" xfId="9116"/>
    <cellStyle name="Total 2 3 2 2 2" xfId="13075"/>
    <cellStyle name="Total 2 3 2 2 3" xfId="12874"/>
    <cellStyle name="Total 2 3 2 3" xfId="8007"/>
    <cellStyle name="Total 2 3 2 4" xfId="11596"/>
    <cellStyle name="Total 2 3 2 5" xfId="12527"/>
    <cellStyle name="Total 2 3 2 6" xfId="12921"/>
    <cellStyle name="Total 2 3 3" xfId="3075"/>
    <cellStyle name="Total 2 3 3 2" xfId="9021"/>
    <cellStyle name="Total 2 3 3 2 2" xfId="13057"/>
    <cellStyle name="Total 2 3 3 2 3" xfId="13274"/>
    <cellStyle name="Total 2 3 3 3" xfId="8008"/>
    <cellStyle name="Total 2 3 3 4" xfId="10766"/>
    <cellStyle name="Total 2 3 3 5" xfId="12591"/>
    <cellStyle name="Total 2 3 3 6" xfId="12560"/>
    <cellStyle name="Total 2 3 4" xfId="3076"/>
    <cellStyle name="Total 2 3 4 2" xfId="9676"/>
    <cellStyle name="Total 2 3 4 3" xfId="8009"/>
    <cellStyle name="Total 2 3 4 4" xfId="11951"/>
    <cellStyle name="Total 2 3 5" xfId="8793"/>
    <cellStyle name="Total 2 3 5 2" xfId="13029"/>
    <cellStyle name="Total 2 3 5 3" xfId="13246"/>
    <cellStyle name="Total 2 3 6" xfId="8353"/>
    <cellStyle name="Total 2 3 6 2" xfId="12975"/>
    <cellStyle name="Total 2 3 6 3" xfId="12818"/>
    <cellStyle name="Total 2 3 7" xfId="8006"/>
    <cellStyle name="Total 2 3 8" xfId="12004"/>
    <cellStyle name="Total 2 3 9" xfId="12479"/>
    <cellStyle name="Total 2 4" xfId="3077"/>
    <cellStyle name="Total 2 4 10" xfId="13214"/>
    <cellStyle name="Total 2 4 2" xfId="4542"/>
    <cellStyle name="Total 2 4 2 2" xfId="9501"/>
    <cellStyle name="Total 2 4 2 2 2" xfId="13129"/>
    <cellStyle name="Total 2 4 2 2 3" xfId="13271"/>
    <cellStyle name="Total 2 4 2 3" xfId="8011"/>
    <cellStyle name="Total 2 4 2 4" xfId="11599"/>
    <cellStyle name="Total 2 4 2 5" xfId="12734"/>
    <cellStyle name="Total 2 4 2 6" xfId="13584"/>
    <cellStyle name="Total 2 4 3" xfId="4647"/>
    <cellStyle name="Total 2 4 3 2" xfId="9677"/>
    <cellStyle name="Total 2 4 3 2 2" xfId="13153"/>
    <cellStyle name="Total 2 4 3 2 3" xfId="13277"/>
    <cellStyle name="Total 2 4 3 3" xfId="8012"/>
    <cellStyle name="Total 2 4 3 4" xfId="11745"/>
    <cellStyle name="Total 2 4 3 5" xfId="12749"/>
    <cellStyle name="Total 2 4 3 6" xfId="12939"/>
    <cellStyle name="Total 2 4 4" xfId="3510"/>
    <cellStyle name="Total 2 4 4 2" xfId="9845"/>
    <cellStyle name="Total 2 4 4 3" xfId="8013"/>
    <cellStyle name="Total 2 4 4 4" xfId="10903"/>
    <cellStyle name="Total 2 4 5" xfId="5026"/>
    <cellStyle name="Total 2 4 5 2" xfId="10157"/>
    <cellStyle name="Total 2 4 5 2 2" xfId="13193"/>
    <cellStyle name="Total 2 4 5 2 3" xfId="13146"/>
    <cellStyle name="Total 2 4 5 3" xfId="8014"/>
    <cellStyle name="Total 2 4 5 4" xfId="6153"/>
    <cellStyle name="Total 2 4 5 5" xfId="12764"/>
    <cellStyle name="Total 2 4 5 6" xfId="12781"/>
    <cellStyle name="Total 2 4 6" xfId="8855"/>
    <cellStyle name="Total 2 4 7" xfId="8010"/>
    <cellStyle name="Total 2 4 8" xfId="11379"/>
    <cellStyle name="Total 2 4 9" xfId="12592"/>
    <cellStyle name="Total 2 5" xfId="3458"/>
    <cellStyle name="Total 2 5 2" xfId="8840"/>
    <cellStyle name="Total 2 5 2 2" xfId="13033"/>
    <cellStyle name="Total 2 5 2 3" xfId="13243"/>
    <cellStyle name="Total 2 5 3" xfId="8015"/>
    <cellStyle name="Total 2 5 4" xfId="10826"/>
    <cellStyle name="Total 2 5 5" xfId="12615"/>
    <cellStyle name="Total 2 5 6" xfId="12712"/>
    <cellStyle name="Total 2 6" xfId="3433"/>
    <cellStyle name="Total 2 6 2" xfId="8829"/>
    <cellStyle name="Total 2 6 3" xfId="8016"/>
    <cellStyle name="Total 2 6 4" xfId="10741"/>
    <cellStyle name="Total 2 7" xfId="8221"/>
    <cellStyle name="Total 2 7 2" xfId="12949"/>
    <cellStyle name="Total 2 7 3" xfId="12629"/>
    <cellStyle name="Total 2 8" xfId="7998"/>
    <cellStyle name="Total 2 9" xfId="11251"/>
    <cellStyle name="Total 3" xfId="1672"/>
    <cellStyle name="Total 3 2" xfId="1673"/>
    <cellStyle name="Total 3 2 2" xfId="2088"/>
    <cellStyle name="Total 3 2 2 2" xfId="9117"/>
    <cellStyle name="Total 3 2 2 2 2" xfId="13076"/>
    <cellStyle name="Total 3 2 2 2 3" xfId="13059"/>
    <cellStyle name="Total 3 2 2 3" xfId="8019"/>
    <cellStyle name="Total 3 2 2 4" xfId="11393"/>
    <cellStyle name="Total 3 2 2 5" xfId="12528"/>
    <cellStyle name="Total 3 2 2 6" xfId="12403"/>
    <cellStyle name="Total 3 2 3" xfId="3831"/>
    <cellStyle name="Total 3 2 3 2" xfId="9022"/>
    <cellStyle name="Total 3 2 3 2 2" xfId="13058"/>
    <cellStyle name="Total 3 2 3 2 3" xfId="13187"/>
    <cellStyle name="Total 3 2 3 3" xfId="8020"/>
    <cellStyle name="Total 3 2 3 4" xfId="12001"/>
    <cellStyle name="Total 3 2 3 5" xfId="12653"/>
    <cellStyle name="Total 3 2 3 6" xfId="12604"/>
    <cellStyle name="Total 3 2 4" xfId="8794"/>
    <cellStyle name="Total 3 2 4 2" xfId="13030"/>
    <cellStyle name="Total 3 2 4 3" xfId="12824"/>
    <cellStyle name="Total 3 2 5" xfId="8355"/>
    <cellStyle name="Total 3 2 5 2" xfId="12977"/>
    <cellStyle name="Total 3 2 5 3" xfId="13254"/>
    <cellStyle name="Total 3 2 6" xfId="8018"/>
    <cellStyle name="Total 3 2 7" xfId="11633"/>
    <cellStyle name="Total 3 2 8" xfId="12481"/>
    <cellStyle name="Total 3 2 9" xfId="13578"/>
    <cellStyle name="Total 3 3" xfId="4544"/>
    <cellStyle name="Total 3 3 2" xfId="9503"/>
    <cellStyle name="Total 3 3 2 2" xfId="13131"/>
    <cellStyle name="Total 3 3 2 3" xfId="13070"/>
    <cellStyle name="Total 3 3 3" xfId="8021"/>
    <cellStyle name="Total 3 3 4" xfId="11695"/>
    <cellStyle name="Total 3 3 5" xfId="12736"/>
    <cellStyle name="Total 3 3 6" xfId="12600"/>
    <cellStyle name="Total 3 4" xfId="8223"/>
    <cellStyle name="Total 3 4 2" xfId="12951"/>
    <cellStyle name="Total 3 4 3" xfId="12878"/>
    <cellStyle name="Total 3 5" xfId="8017"/>
    <cellStyle name="Total 3 6" xfId="11544"/>
    <cellStyle name="Total 3 7" xfId="12480"/>
    <cellStyle name="Total 3 8" xfId="13077"/>
    <cellStyle name="Total 4" xfId="1674"/>
    <cellStyle name="Total 4 2" xfId="8352"/>
    <cellStyle name="Total 4 2 2" xfId="12974"/>
    <cellStyle name="Total 4 2 3" xfId="12674"/>
    <cellStyle name="Total 4 3" xfId="8022"/>
    <cellStyle name="Total 4 4" xfId="10687"/>
    <cellStyle name="Total 4 5" xfId="12482"/>
    <cellStyle name="Total 4 6" xfId="12865"/>
    <cellStyle name="Total 5" xfId="4000"/>
    <cellStyle name="Total 5 2" xfId="9169"/>
    <cellStyle name="Total 5 3" xfId="8023"/>
    <cellStyle name="Total 5 4" xfId="11693"/>
    <cellStyle name="Total 6" xfId="4001"/>
    <cellStyle name="Total 6 2" xfId="9170"/>
    <cellStyle name="Total 6 2 2" xfId="13091"/>
    <cellStyle name="Total 6 2 3" xfId="12416"/>
    <cellStyle name="Total 6 3" xfId="8024"/>
    <cellStyle name="Total 6 4" xfId="11877"/>
    <cellStyle name="Total 6 5" xfId="12678"/>
    <cellStyle name="Total 6 6" xfId="12786"/>
    <cellStyle name="Total 7" xfId="3906"/>
    <cellStyle name="Total 7 2" xfId="9141"/>
    <cellStyle name="Total 7 2 2" xfId="13081"/>
    <cellStyle name="Total 7 2 3" xfId="12903"/>
    <cellStyle name="Total 7 3" xfId="8025"/>
    <cellStyle name="Total 7 4" xfId="11714"/>
    <cellStyle name="Total 7 5" xfId="12664"/>
    <cellStyle name="Total 7 6" xfId="13284"/>
    <cellStyle name="Total 8" xfId="4002"/>
    <cellStyle name="Total 8 2" xfId="9171"/>
    <cellStyle name="Total 8 2 2" xfId="13092"/>
    <cellStyle name="Total 8 2 3" xfId="13134"/>
    <cellStyle name="Total 8 3" xfId="8026"/>
    <cellStyle name="Total 8 4" xfId="6433"/>
    <cellStyle name="Total 8 5" xfId="12679"/>
    <cellStyle name="Total 8 6" xfId="13166"/>
    <cellStyle name="Total 9" xfId="3907"/>
    <cellStyle name="Total 9 2" xfId="9142"/>
    <cellStyle name="Total 9 2 2" xfId="13082"/>
    <cellStyle name="Total 9 2 3" xfId="12410"/>
    <cellStyle name="Total 9 3" xfId="8027"/>
    <cellStyle name="Total 9 4" xfId="11835"/>
    <cellStyle name="Total 9 5" xfId="12665"/>
    <cellStyle name="Total 9 6" xfId="12862"/>
    <cellStyle name="Totale" xfId="3078"/>
    <cellStyle name="Totale 2" xfId="9678"/>
    <cellStyle name="Totale 2 2" xfId="13154"/>
    <cellStyle name="Totale 2 3" xfId="12641"/>
    <cellStyle name="Totale 3" xfId="8028"/>
    <cellStyle name="Totale 4" xfId="11409"/>
    <cellStyle name="Totale 5" xfId="12593"/>
    <cellStyle name="Totale 6" xfId="12691"/>
    <cellStyle name="toto" xfId="1675"/>
    <cellStyle name="toto 2" xfId="8224"/>
    <cellStyle name="toto 3" xfId="8029"/>
    <cellStyle name="toto 4" xfId="10678"/>
    <cellStyle name="Tusental (0)_Investor report.xls Diagram 1" xfId="90"/>
    <cellStyle name="Tusental_Investor report.xls Diagram 1" xfId="91"/>
    <cellStyle name="UDI" xfId="1676"/>
    <cellStyle name="UDI 2" xfId="8225"/>
    <cellStyle name="UDI 3" xfId="8030"/>
    <cellStyle name="UDI 4" xfId="6308"/>
    <cellStyle name="UserInput_WillContribute" xfId="1677"/>
    <cellStyle name="Valore non valido" xfId="3079"/>
    <cellStyle name="Valore non valido 2" xfId="9679"/>
    <cellStyle name="Valore non valido 3" xfId="8031"/>
    <cellStyle name="Valore non valido 4" xfId="6141"/>
    <cellStyle name="Valore valido" xfId="3080"/>
    <cellStyle name="Valore valido 2" xfId="9680"/>
    <cellStyle name="Valore valido 3" xfId="8032"/>
    <cellStyle name="Valore valido 4" xfId="10937"/>
    <cellStyle name="Valuta (0)_10.11a Final Matrix" xfId="3081"/>
    <cellStyle name="Valuta [0]_Betaling rente 2001" xfId="92"/>
    <cellStyle name="Valuta_Betaling rente 2001" xfId="93"/>
    <cellStyle name="Walutowy [0]_Arkusz1" xfId="3082"/>
    <cellStyle name="Walutowy_Arkusz1" xfId="3083"/>
    <cellStyle name="Warning Text" xfId="1678"/>
    <cellStyle name="Warning Text 10" xfId="8226"/>
    <cellStyle name="Warning Text 11" xfId="8033"/>
    <cellStyle name="Warning Text 12" xfId="5919"/>
    <cellStyle name="Warning Text 2" xfId="1679"/>
    <cellStyle name="Warning Text 2 2" xfId="2091"/>
    <cellStyle name="Warning Text 2 2 2" xfId="3511"/>
    <cellStyle name="Warning Text 2 2 2 2" xfId="8856"/>
    <cellStyle name="Warning Text 2 2 2 3" xfId="8036"/>
    <cellStyle name="Warning Text 2 2 2 4" xfId="6393"/>
    <cellStyle name="Warning Text 2 2 3" xfId="4340"/>
    <cellStyle name="Warning Text 2 2 3 2" xfId="9456"/>
    <cellStyle name="Warning Text 2 2 3 3" xfId="8037"/>
    <cellStyle name="Warning Text 2 2 3 4" xfId="10971"/>
    <cellStyle name="Warning Text 2 2 4" xfId="8796"/>
    <cellStyle name="Warning Text 2 2 5" xfId="8035"/>
    <cellStyle name="Warning Text 2 2 6" xfId="11887"/>
    <cellStyle name="Warning Text 2 3" xfId="2090"/>
    <cellStyle name="Warning Text 2 3 2" xfId="3085"/>
    <cellStyle name="Warning Text 2 3 2 2" xfId="4648"/>
    <cellStyle name="Warning Text 2 3 2 2 2" xfId="9682"/>
    <cellStyle name="Warning Text 2 3 2 2 3" xfId="8040"/>
    <cellStyle name="Warning Text 2 3 2 2 4" xfId="10686"/>
    <cellStyle name="Warning Text 2 3 2 3" xfId="3531"/>
    <cellStyle name="Warning Text 2 3 2 3 2" xfId="9854"/>
    <cellStyle name="Warning Text 2 3 2 3 3" xfId="8041"/>
    <cellStyle name="Warning Text 2 3 2 3 4" xfId="11943"/>
    <cellStyle name="Warning Text 2 3 2 4" xfId="5035"/>
    <cellStyle name="Warning Text 2 3 2 4 2" xfId="10159"/>
    <cellStyle name="Warning Text 2 3 2 4 3" xfId="8042"/>
    <cellStyle name="Warning Text 2 3 2 4 4" xfId="10655"/>
    <cellStyle name="Warning Text 2 3 2 5" xfId="8865"/>
    <cellStyle name="Warning Text 2 3 2 6" xfId="8039"/>
    <cellStyle name="Warning Text 2 3 2 7" xfId="11687"/>
    <cellStyle name="Warning Text 2 3 3" xfId="3086"/>
    <cellStyle name="Warning Text 2 3 3 2" xfId="9683"/>
    <cellStyle name="Warning Text 2 3 3 3" xfId="8043"/>
    <cellStyle name="Warning Text 2 3 3 4" xfId="11334"/>
    <cellStyle name="Warning Text 2 3 4" xfId="8841"/>
    <cellStyle name="Warning Text 2 3 5" xfId="8038"/>
    <cellStyle name="Warning Text 2 3 6" xfId="11162"/>
    <cellStyle name="Warning Text 2 4" xfId="3434"/>
    <cellStyle name="Warning Text 2 4 2" xfId="8830"/>
    <cellStyle name="Warning Text 2 4 3" xfId="8044"/>
    <cellStyle name="Warning Text 2 4 4" xfId="5759"/>
    <cellStyle name="Warning Text 2 5" xfId="8795"/>
    <cellStyle name="Warning Text 2 6" xfId="8227"/>
    <cellStyle name="Warning Text 2 7" xfId="8034"/>
    <cellStyle name="Warning Text 2 8" xfId="5703"/>
    <cellStyle name="Warning Text 3" xfId="3908"/>
    <cellStyle name="Warning Text 3 2" xfId="9143"/>
    <cellStyle name="Warning Text 3 3" xfId="8045"/>
    <cellStyle name="Warning Text 3 4" xfId="5732"/>
    <cellStyle name="Warning Text 4" xfId="4039"/>
    <cellStyle name="Warning Text 4 2" xfId="9186"/>
    <cellStyle name="Warning Text 4 3" xfId="8046"/>
    <cellStyle name="Warning Text 4 4" xfId="11600"/>
    <cellStyle name="Warning Text 5" xfId="4040"/>
    <cellStyle name="Warning Text 5 2" xfId="9187"/>
    <cellStyle name="Warning Text 5 3" xfId="8047"/>
    <cellStyle name="Warning Text 5 4" xfId="11427"/>
    <cellStyle name="Warning Text 6" xfId="3909"/>
    <cellStyle name="Warning Text 6 2" xfId="9144"/>
    <cellStyle name="Warning Text 6 3" xfId="8048"/>
    <cellStyle name="Warning Text 6 4" xfId="11537"/>
    <cellStyle name="Warning Text 7" xfId="4041"/>
    <cellStyle name="Warning Text 7 2" xfId="9188"/>
    <cellStyle name="Warning Text 7 3" xfId="8049"/>
    <cellStyle name="Warning Text 7 4" xfId="10898"/>
    <cellStyle name="Warning Text 8" xfId="3910"/>
    <cellStyle name="Warning Text 8 2" xfId="9145"/>
    <cellStyle name="Warning Text 8 3" xfId="8050"/>
    <cellStyle name="Warning Text 8 4" xfId="5800"/>
    <cellStyle name="Warning Text 9" xfId="4003"/>
    <cellStyle name="Warning Text 9 2" xfId="9172"/>
    <cellStyle name="Warning Text 9 3" xfId="8051"/>
    <cellStyle name="Warning Text 9 4" xfId="11157"/>
    <cellStyle name="桁区切り [0.00]_municipalies_in_sweden" xfId="94"/>
    <cellStyle name="桁区切り_municipalies_in_sweden" xfId="95"/>
    <cellStyle name="標準_municipalies_in_sweden" xfId="96"/>
    <cellStyle name="通貨 [0.00]_municipalies_in_sweden" xfId="97"/>
    <cellStyle name="通貨_municipalies_in_sweden" xfId="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5</xdr:col>
      <xdr:colOff>1714718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41220" y="3307081"/>
          <a:ext cx="4694138" cy="13846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2</xdr:col>
      <xdr:colOff>1422065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40202" y="9393285"/>
          <a:ext cx="2875583" cy="1715978"/>
        </a:xfrm>
        <a:prstGeom prst="rect">
          <a:avLst/>
        </a:prstGeom>
      </xdr:spPr>
    </xdr:pic>
    <xdr:clientData/>
  </xdr:twoCellAnchor>
  <xdr:twoCellAnchor editAs="oneCell">
    <xdr:from>
      <xdr:col>6</xdr:col>
      <xdr:colOff>105833</xdr:colOff>
      <xdr:row>49</xdr:row>
      <xdr:rowOff>52920</xdr:rowOff>
    </xdr:from>
    <xdr:to>
      <xdr:col>7</xdr:col>
      <xdr:colOff>487680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309013" y="9547440"/>
          <a:ext cx="2957407" cy="27870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81G149/Financiaci&#243;n%20mayorista%20Covered%20Bonds%20&amp;%20ESG/1.%20Covered%20Bonds/Agencias%20de%20Rating/Informaci&#243;n%20Trimestral/2024/Junio/202406%20Plantilla%20Trimestral%20AAR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020799\Desktop\F.Mayorista\base%20datos%20y%20tablas%20dinamicas\septiembre-22\POOL_HIPOTECARIO_sep-22\202209_Pool_CH_tablas_dinamicas_ELEGI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B Surveillance Moodys"/>
      <sheetName val="Moodys Input Templ. Resi"/>
      <sheetName val="Moodys Input Templ. Com"/>
      <sheetName val="CB Programme Overview"/>
      <sheetName val="HHT General"/>
      <sheetName val="HTT Mortgage"/>
      <sheetName val="HTT Optional ECB-ECAI data"/>
      <sheetName val="DBRS Master"/>
      <sheetName val="DBRS Eligible Amount"/>
      <sheetName val="DBRS Nº de préstamos"/>
      <sheetName val="DBRS WA LTV"/>
      <sheetName val="DBRS F-V"/>
      <sheetName val="DBRS FV (XT1_tipoint)"/>
      <sheetName val="DBRS Antiguedad de plazo"/>
      <sheetName val="DBRS CCAA"/>
      <sheetName val="DBRS Mora"/>
      <sheetName val="DBRS- Apertura"/>
      <sheetName val="DBRS-Owner"/>
      <sheetName val="DBRS amount (tramo importe)"/>
      <sheetName val="DBRS - Moodys Garantor "/>
      <sheetName val="DBRS Antiguedad"/>
      <sheetName val="S&amp;P Currency"/>
      <sheetName val="HTT tramo importe nº prestamos"/>
      <sheetName val="HTT- Bullet Amort"/>
      <sheetName val="Emisiones"/>
      <sheetName val="Cashflows"/>
      <sheetName val="Apoyo Granularidad"/>
      <sheetName val="Capacidad emisión"/>
      <sheetName val="Envio BdE"/>
    </sheetNames>
    <sheetDataSet>
      <sheetData sheetId="0" refreshError="1"/>
      <sheetData sheetId="1" refreshError="1"/>
      <sheetData sheetId="2" refreshError="1"/>
      <sheetData sheetId="3" refreshError="1"/>
      <sheetData sheetId="4">
        <row r="38">
          <cell r="C38">
            <v>44713369944.289856</v>
          </cell>
        </row>
      </sheetData>
      <sheetData sheetId="5" refreshError="1"/>
      <sheetData sheetId="6" refreshError="1"/>
      <sheetData sheetId="7">
        <row r="13">
          <cell r="C13">
            <v>103.56183486043443</v>
          </cell>
          <cell r="L13">
            <v>108.27823281634352</v>
          </cell>
          <cell r="U13">
            <v>74.153321123140387</v>
          </cell>
        </row>
        <row r="14">
          <cell r="C14">
            <v>207.95967165213401</v>
          </cell>
          <cell r="L14">
            <v>221.00100713893727</v>
          </cell>
          <cell r="U14">
            <v>126.64204379255092</v>
          </cell>
        </row>
      </sheetData>
      <sheetData sheetId="8" refreshError="1"/>
      <sheetData sheetId="9" refreshError="1"/>
      <sheetData sheetId="10" refreshError="1"/>
      <sheetData sheetId="11" refreshError="1"/>
      <sheetData sheetId="12">
        <row r="16">
          <cell r="S16">
            <v>20884.797143430002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3">
          <cell r="G3">
            <v>44498.086321879862</v>
          </cell>
        </row>
      </sheetData>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Reporte"/>
      <sheetName val="&gt;80%"/>
      <sheetName val="VOLUMEN"/>
      <sheetName val="nº loans"/>
      <sheetName val="WALTV"/>
      <sheetName val="WA FV"/>
      <sheetName val="seasong matur"/>
      <sheetName val="elegible"/>
      <sheetName val="CCAA"/>
      <sheetName val="arrears"/>
      <sheetName val="apertura"/>
      <sheetName val="owner"/>
      <sheetName val="interes rate"/>
      <sheetName val="amount"/>
      <sheetName val="garantor"/>
      <sheetName val="loans currency"/>
      <sheetName val="tipos de interes"/>
      <sheetName val="repayment method"/>
      <sheetName val="ranking"/>
      <sheetName val="provincias"/>
      <sheetName val="original valuation"/>
      <sheetName val="arrear- moral real"/>
      <sheetName val="arrear-inversion irregular"/>
      <sheetName val="loan purpose"/>
      <sheetName val="property typo"/>
      <sheetName val="borrower"/>
      <sheetName val="non citizenship"/>
      <sheetName val="re-mortage loans"/>
      <sheetName val="term to maturit"/>
      <sheetName val="OLTV Distribucion"/>
      <sheetName val="WAOLTV por tramos"/>
      <sheetName val="CLTV Distribucion"/>
      <sheetName val="land in default"/>
      <sheetName val="restructured loans"/>
      <sheetName val="repayment type"/>
      <sheetName val="Loan seasoning"/>
      <sheetName val="tramos importes contrato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6">
          <cell r="O6">
            <v>1.4194465000846616E-2</v>
          </cell>
          <cell r="P6">
            <v>2.1230591866702955E-5</v>
          </cell>
          <cell r="S6">
            <v>1.2460342326100165E-2</v>
          </cell>
        </row>
        <row r="9">
          <cell r="O9">
            <v>0</v>
          </cell>
          <cell r="P9">
            <v>0</v>
          </cell>
          <cell r="S9">
            <v>0</v>
          </cell>
        </row>
        <row r="10">
          <cell r="O10">
            <v>0</v>
          </cell>
          <cell r="P10">
            <v>0</v>
          </cell>
          <cell r="S10">
            <v>0</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4"/>
  <sheetViews>
    <sheetView zoomScale="70" zoomScaleNormal="70" workbookViewId="0">
      <selection activeCell="A17" sqref="A17"/>
    </sheetView>
  </sheetViews>
  <sheetFormatPr baseColWidth="10" defaultColWidth="9.1796875" defaultRowHeight="14.5"/>
  <cols>
    <col min="1" max="1" width="242" style="2" customWidth="1"/>
    <col min="2" max="16384" width="9.1796875" style="2"/>
  </cols>
  <sheetData>
    <row r="1" spans="1:1" ht="31">
      <c r="A1" s="1" t="s">
        <v>0</v>
      </c>
    </row>
    <row r="3" spans="1:1" ht="15">
      <c r="A3" s="3"/>
    </row>
    <row r="4" spans="1:1" ht="34">
      <c r="A4" s="4" t="s">
        <v>1</v>
      </c>
    </row>
    <row r="5" spans="1:1" ht="34">
      <c r="A5" s="4" t="s">
        <v>2</v>
      </c>
    </row>
    <row r="6" spans="1:1" ht="34">
      <c r="A6" s="4" t="s">
        <v>3</v>
      </c>
    </row>
    <row r="7" spans="1:1" ht="17">
      <c r="A7" s="4"/>
    </row>
    <row r="8" spans="1:1" ht="18.5">
      <c r="A8" s="5" t="s">
        <v>4</v>
      </c>
    </row>
    <row r="9" spans="1:1" ht="34">
      <c r="A9" s="6" t="s">
        <v>5</v>
      </c>
    </row>
    <row r="10" spans="1:1" ht="68">
      <c r="A10" s="7" t="s">
        <v>6</v>
      </c>
    </row>
    <row r="11" spans="1:1" ht="34">
      <c r="A11" s="7" t="s">
        <v>7</v>
      </c>
    </row>
    <row r="12" spans="1:1" ht="17">
      <c r="A12" s="7" t="s">
        <v>8</v>
      </c>
    </row>
    <row r="13" spans="1:1" ht="17">
      <c r="A13" s="7" t="s">
        <v>9</v>
      </c>
    </row>
    <row r="14" spans="1:1" ht="17">
      <c r="A14" s="7" t="s">
        <v>10</v>
      </c>
    </row>
    <row r="15" spans="1:1" ht="17">
      <c r="A15" s="7"/>
    </row>
    <row r="16" spans="1:1" ht="18.5">
      <c r="A16" s="5" t="s">
        <v>11</v>
      </c>
    </row>
    <row r="17" spans="1:1" ht="17">
      <c r="A17" s="8" t="s">
        <v>12</v>
      </c>
    </row>
    <row r="18" spans="1:1" ht="34">
      <c r="A18" s="9" t="s">
        <v>13</v>
      </c>
    </row>
    <row r="19" spans="1:1" ht="34">
      <c r="A19" s="9" t="s">
        <v>14</v>
      </c>
    </row>
    <row r="20" spans="1:1" ht="51">
      <c r="A20" s="9" t="s">
        <v>15</v>
      </c>
    </row>
    <row r="21" spans="1:1" ht="85">
      <c r="A21" s="9" t="s">
        <v>16</v>
      </c>
    </row>
    <row r="22" spans="1:1" ht="51">
      <c r="A22" s="9" t="s">
        <v>17</v>
      </c>
    </row>
    <row r="23" spans="1:1" ht="34">
      <c r="A23" s="9" t="s">
        <v>18</v>
      </c>
    </row>
    <row r="24" spans="1:1" ht="17">
      <c r="A24" s="9" t="s">
        <v>19</v>
      </c>
    </row>
    <row r="25" spans="1:1" ht="17">
      <c r="A25" s="8" t="s">
        <v>20</v>
      </c>
    </row>
    <row r="26" spans="1:1" ht="51">
      <c r="A26" s="10" t="s">
        <v>21</v>
      </c>
    </row>
    <row r="27" spans="1:1" ht="17">
      <c r="A27" s="10" t="s">
        <v>22</v>
      </c>
    </row>
    <row r="28" spans="1:1" ht="17">
      <c r="A28" s="8" t="s">
        <v>23</v>
      </c>
    </row>
    <row r="29" spans="1:1" ht="34">
      <c r="A29" s="9" t="s">
        <v>24</v>
      </c>
    </row>
    <row r="30" spans="1:1" ht="34">
      <c r="A30" s="9" t="s">
        <v>25</v>
      </c>
    </row>
    <row r="31" spans="1:1" ht="34">
      <c r="A31" s="9" t="s">
        <v>26</v>
      </c>
    </row>
    <row r="32" spans="1:1" ht="34">
      <c r="A32" s="9" t="s">
        <v>27</v>
      </c>
    </row>
    <row r="33" spans="1:1" ht="17">
      <c r="A33" s="9"/>
    </row>
    <row r="34" spans="1:1" ht="18.5">
      <c r="A34" s="5" t="s">
        <v>28</v>
      </c>
    </row>
    <row r="35" spans="1:1" ht="17">
      <c r="A35" s="8" t="s">
        <v>29</v>
      </c>
    </row>
    <row r="36" spans="1:1" ht="34">
      <c r="A36" s="9" t="s">
        <v>30</v>
      </c>
    </row>
    <row r="37" spans="1:1" ht="34">
      <c r="A37" s="9" t="s">
        <v>31</v>
      </c>
    </row>
    <row r="38" spans="1:1" ht="34">
      <c r="A38" s="9" t="s">
        <v>32</v>
      </c>
    </row>
    <row r="39" spans="1:1" ht="17">
      <c r="A39" s="9" t="s">
        <v>33</v>
      </c>
    </row>
    <row r="40" spans="1:1" ht="17">
      <c r="A40" s="9" t="s">
        <v>34</v>
      </c>
    </row>
    <row r="41" spans="1:1" ht="17">
      <c r="A41" s="8" t="s">
        <v>35</v>
      </c>
    </row>
    <row r="42" spans="1:1" ht="17">
      <c r="A42" s="9" t="s">
        <v>36</v>
      </c>
    </row>
    <row r="43" spans="1:1" ht="17">
      <c r="A43" s="10" t="s">
        <v>37</v>
      </c>
    </row>
    <row r="44" spans="1:1" ht="17">
      <c r="A44" s="8" t="s">
        <v>38</v>
      </c>
    </row>
    <row r="45" spans="1:1" ht="34">
      <c r="A45" s="10" t="s">
        <v>39</v>
      </c>
    </row>
    <row r="46" spans="1:1" ht="34">
      <c r="A46" s="9" t="s">
        <v>40</v>
      </c>
    </row>
    <row r="47" spans="1:1" ht="34">
      <c r="A47" s="9" t="s">
        <v>41</v>
      </c>
    </row>
    <row r="48" spans="1:1" ht="17">
      <c r="A48" s="9" t="s">
        <v>42</v>
      </c>
    </row>
    <row r="49" spans="1:1" ht="17">
      <c r="A49" s="10" t="s">
        <v>43</v>
      </c>
    </row>
    <row r="50" spans="1:1" ht="17">
      <c r="A50" s="8" t="s">
        <v>44</v>
      </c>
    </row>
    <row r="51" spans="1:1" ht="34">
      <c r="A51" s="10" t="s">
        <v>45</v>
      </c>
    </row>
    <row r="52" spans="1:1" ht="17">
      <c r="A52" s="9" t="s">
        <v>46</v>
      </c>
    </row>
    <row r="53" spans="1:1" ht="34">
      <c r="A53" s="10" t="s">
        <v>47</v>
      </c>
    </row>
    <row r="54" spans="1:1" ht="17">
      <c r="A54" s="8" t="s">
        <v>48</v>
      </c>
    </row>
    <row r="55" spans="1:1" ht="17">
      <c r="A55" s="10" t="s">
        <v>49</v>
      </c>
    </row>
    <row r="56" spans="1:1" ht="34">
      <c r="A56" s="9" t="s">
        <v>50</v>
      </c>
    </row>
    <row r="57" spans="1:1" ht="17">
      <c r="A57" s="9" t="s">
        <v>51</v>
      </c>
    </row>
    <row r="58" spans="1:1" ht="17">
      <c r="A58" s="9" t="s">
        <v>52</v>
      </c>
    </row>
    <row r="59" spans="1:1" ht="17">
      <c r="A59" s="8" t="s">
        <v>53</v>
      </c>
    </row>
    <row r="60" spans="1:1" ht="17">
      <c r="A60" s="9" t="s">
        <v>54</v>
      </c>
    </row>
    <row r="61" spans="1:1" ht="17">
      <c r="A61" s="11"/>
    </row>
    <row r="62" spans="1:1" ht="18.5">
      <c r="A62" s="5" t="s">
        <v>55</v>
      </c>
    </row>
    <row r="63" spans="1:1" ht="17">
      <c r="A63" s="8" t="s">
        <v>56</v>
      </c>
    </row>
    <row r="64" spans="1:1" ht="34">
      <c r="A64" s="9" t="s">
        <v>57</v>
      </c>
    </row>
    <row r="65" spans="1:1" ht="17">
      <c r="A65" s="9" t="s">
        <v>58</v>
      </c>
    </row>
    <row r="66" spans="1:1" ht="34">
      <c r="A66" s="7" t="s">
        <v>59</v>
      </c>
    </row>
    <row r="67" spans="1:1" ht="34">
      <c r="A67" s="7" t="s">
        <v>60</v>
      </c>
    </row>
    <row r="68" spans="1:1" ht="34">
      <c r="A68" s="7" t="s">
        <v>61</v>
      </c>
    </row>
    <row r="69" spans="1:1" ht="17">
      <c r="A69" s="12" t="s">
        <v>62</v>
      </c>
    </row>
    <row r="70" spans="1:1" ht="34">
      <c r="A70" s="7" t="s">
        <v>63</v>
      </c>
    </row>
    <row r="71" spans="1:1" ht="17">
      <c r="A71" s="7" t="s">
        <v>64</v>
      </c>
    </row>
    <row r="72" spans="1:1" ht="17">
      <c r="A72" s="12" t="s">
        <v>65</v>
      </c>
    </row>
    <row r="73" spans="1:1" ht="17">
      <c r="A73" s="7" t="s">
        <v>66</v>
      </c>
    </row>
    <row r="74" spans="1:1" ht="17">
      <c r="A74" s="12" t="s">
        <v>67</v>
      </c>
    </row>
    <row r="75" spans="1:1" ht="34">
      <c r="A75" s="7" t="s">
        <v>68</v>
      </c>
    </row>
    <row r="76" spans="1:1" ht="17">
      <c r="A76" s="7" t="s">
        <v>69</v>
      </c>
    </row>
    <row r="77" spans="1:1" ht="51">
      <c r="A77" s="7" t="s">
        <v>70</v>
      </c>
    </row>
    <row r="78" spans="1:1" ht="17">
      <c r="A78" s="12" t="s">
        <v>71</v>
      </c>
    </row>
    <row r="79" spans="1:1" ht="17">
      <c r="A79" s="13" t="s">
        <v>72</v>
      </c>
    </row>
    <row r="80" spans="1:1" ht="17">
      <c r="A80" s="12" t="s">
        <v>73</v>
      </c>
    </row>
    <row r="81" spans="1:1" ht="34">
      <c r="A81" s="7" t="s">
        <v>74</v>
      </c>
    </row>
    <row r="82" spans="1:1" ht="34">
      <c r="A82" s="7" t="s">
        <v>75</v>
      </c>
    </row>
    <row r="83" spans="1:1" ht="34">
      <c r="A83" s="7" t="s">
        <v>76</v>
      </c>
    </row>
    <row r="84" spans="1:1" ht="34">
      <c r="A84" s="7" t="s">
        <v>77</v>
      </c>
    </row>
    <row r="85" spans="1:1" ht="34">
      <c r="A85" s="7" t="s">
        <v>78</v>
      </c>
    </row>
    <row r="86" spans="1:1" ht="17">
      <c r="A86" s="12" t="s">
        <v>79</v>
      </c>
    </row>
    <row r="87" spans="1:1" ht="17">
      <c r="A87" s="7" t="s">
        <v>80</v>
      </c>
    </row>
    <row r="88" spans="1:1" ht="17">
      <c r="A88" s="7" t="s">
        <v>81</v>
      </c>
    </row>
    <row r="89" spans="1:1" ht="17">
      <c r="A89" s="12" t="s">
        <v>82</v>
      </c>
    </row>
    <row r="90" spans="1:1" ht="34">
      <c r="A90" s="7" t="s">
        <v>83</v>
      </c>
    </row>
    <row r="91" spans="1:1" ht="17">
      <c r="A91" s="12" t="s">
        <v>84</v>
      </c>
    </row>
    <row r="92" spans="1:1" ht="17">
      <c r="A92" s="13" t="s">
        <v>85</v>
      </c>
    </row>
    <row r="93" spans="1:1" ht="17">
      <c r="A93" s="7" t="s">
        <v>86</v>
      </c>
    </row>
    <row r="94" spans="1:1" ht="17">
      <c r="A94" s="7"/>
    </row>
    <row r="95" spans="1:1" ht="18.5">
      <c r="A95" s="5" t="s">
        <v>87</v>
      </c>
    </row>
    <row r="96" spans="1:1" ht="34">
      <c r="A96" s="13" t="s">
        <v>88</v>
      </c>
    </row>
    <row r="97" spans="1:1" ht="17">
      <c r="A97" s="13" t="s">
        <v>89</v>
      </c>
    </row>
    <row r="98" spans="1:1" ht="17">
      <c r="A98" s="12" t="s">
        <v>90</v>
      </c>
    </row>
    <row r="99" spans="1:1" ht="17">
      <c r="A99" s="4" t="s">
        <v>91</v>
      </c>
    </row>
    <row r="100" spans="1:1" ht="17">
      <c r="A100" s="7" t="s">
        <v>92</v>
      </c>
    </row>
    <row r="101" spans="1:1" ht="17">
      <c r="A101" s="7" t="s">
        <v>93</v>
      </c>
    </row>
    <row r="102" spans="1:1" ht="17">
      <c r="A102" s="7" t="s">
        <v>94</v>
      </c>
    </row>
    <row r="103" spans="1:1" ht="17">
      <c r="A103" s="7" t="s">
        <v>95</v>
      </c>
    </row>
    <row r="104" spans="1:1" ht="34">
      <c r="A104" s="7" t="s">
        <v>96</v>
      </c>
    </row>
    <row r="105" spans="1:1" ht="17">
      <c r="A105" s="4" t="s">
        <v>97</v>
      </c>
    </row>
    <row r="106" spans="1:1" ht="17">
      <c r="A106" s="7" t="s">
        <v>98</v>
      </c>
    </row>
    <row r="107" spans="1:1" ht="17">
      <c r="A107" s="7" t="s">
        <v>99</v>
      </c>
    </row>
    <row r="108" spans="1:1" ht="17">
      <c r="A108" s="7" t="s">
        <v>100</v>
      </c>
    </row>
    <row r="109" spans="1:1" ht="17">
      <c r="A109" s="7" t="s">
        <v>101</v>
      </c>
    </row>
    <row r="110" spans="1:1" ht="17">
      <c r="A110" s="7" t="s">
        <v>102</v>
      </c>
    </row>
    <row r="111" spans="1:1" ht="17">
      <c r="A111" s="7" t="s">
        <v>103</v>
      </c>
    </row>
    <row r="112" spans="1:1" ht="17">
      <c r="A112" s="12" t="s">
        <v>104</v>
      </c>
    </row>
    <row r="113" spans="1:1" ht="17">
      <c r="A113" s="7" t="s">
        <v>105</v>
      </c>
    </row>
    <row r="114" spans="1:1" ht="17">
      <c r="A114" s="4" t="s">
        <v>106</v>
      </c>
    </row>
    <row r="115" spans="1:1" ht="17">
      <c r="A115" s="7" t="s">
        <v>107</v>
      </c>
    </row>
    <row r="116" spans="1:1" ht="17">
      <c r="A116" s="7" t="s">
        <v>108</v>
      </c>
    </row>
    <row r="117" spans="1:1" ht="17">
      <c r="A117" s="4" t="s">
        <v>109</v>
      </c>
    </row>
    <row r="118" spans="1:1" ht="17">
      <c r="A118" s="7" t="s">
        <v>110</v>
      </c>
    </row>
    <row r="119" spans="1:1" ht="17">
      <c r="A119" s="7" t="s">
        <v>111</v>
      </c>
    </row>
    <row r="120" spans="1:1" ht="17">
      <c r="A120" s="7" t="s">
        <v>112</v>
      </c>
    </row>
    <row r="121" spans="1:1" ht="17">
      <c r="A121" s="12" t="s">
        <v>113</v>
      </c>
    </row>
    <row r="122" spans="1:1" ht="17">
      <c r="A122" s="4" t="s">
        <v>114</v>
      </c>
    </row>
    <row r="123" spans="1:1" ht="17">
      <c r="A123" s="4" t="s">
        <v>115</v>
      </c>
    </row>
    <row r="124" spans="1:1" ht="17">
      <c r="A124" s="7" t="s">
        <v>116</v>
      </c>
    </row>
    <row r="125" spans="1:1" ht="17">
      <c r="A125" s="7" t="s">
        <v>117</v>
      </c>
    </row>
    <row r="126" spans="1:1" ht="17">
      <c r="A126" s="7" t="s">
        <v>118</v>
      </c>
    </row>
    <row r="127" spans="1:1" ht="17">
      <c r="A127" s="7" t="s">
        <v>119</v>
      </c>
    </row>
    <row r="128" spans="1:1" ht="17">
      <c r="A128" s="7" t="s">
        <v>120</v>
      </c>
    </row>
    <row r="129" spans="1:1" ht="17">
      <c r="A129" s="12" t="s">
        <v>121</v>
      </c>
    </row>
    <row r="130" spans="1:1" ht="34">
      <c r="A130" s="7" t="s">
        <v>122</v>
      </c>
    </row>
    <row r="131" spans="1:1" ht="68">
      <c r="A131" s="7" t="s">
        <v>123</v>
      </c>
    </row>
    <row r="132" spans="1:1" ht="34">
      <c r="A132" s="7" t="s">
        <v>124</v>
      </c>
    </row>
    <row r="133" spans="1:1" ht="17">
      <c r="A133" s="12" t="s">
        <v>125</v>
      </c>
    </row>
    <row r="134" spans="1:1" ht="34">
      <c r="A134" s="4" t="s">
        <v>126</v>
      </c>
    </row>
    <row r="135" spans="1:1" ht="17">
      <c r="A135" s="4"/>
    </row>
    <row r="136" spans="1:1" ht="18.5">
      <c r="A136" s="5" t="s">
        <v>127</v>
      </c>
    </row>
    <row r="137" spans="1:1" ht="17">
      <c r="A137" s="7" t="s">
        <v>128</v>
      </c>
    </row>
    <row r="138" spans="1:1" ht="34">
      <c r="A138" s="9" t="s">
        <v>129</v>
      </c>
    </row>
    <row r="139" spans="1:1" ht="34">
      <c r="A139" s="9" t="s">
        <v>130</v>
      </c>
    </row>
    <row r="140" spans="1:1" ht="17">
      <c r="A140" s="8" t="s">
        <v>131</v>
      </c>
    </row>
    <row r="141" spans="1:1" ht="17">
      <c r="A141" s="14" t="s">
        <v>132</v>
      </c>
    </row>
    <row r="142" spans="1:1" ht="34">
      <c r="A142" s="10" t="s">
        <v>133</v>
      </c>
    </row>
    <row r="143" spans="1:1" ht="17">
      <c r="A143" s="9" t="s">
        <v>134</v>
      </c>
    </row>
    <row r="144" spans="1:1" ht="17">
      <c r="A144" s="9" t="s">
        <v>135</v>
      </c>
    </row>
    <row r="145" spans="1:1" ht="17">
      <c r="A145" s="14" t="s">
        <v>136</v>
      </c>
    </row>
    <row r="146" spans="1:1" ht="17">
      <c r="A146" s="8" t="s">
        <v>137</v>
      </c>
    </row>
    <row r="147" spans="1:1" ht="17">
      <c r="A147" s="14" t="s">
        <v>138</v>
      </c>
    </row>
    <row r="148" spans="1:1" ht="17">
      <c r="A148" s="9" t="s">
        <v>139</v>
      </c>
    </row>
    <row r="149" spans="1:1" ht="17">
      <c r="A149" s="9" t="s">
        <v>140</v>
      </c>
    </row>
    <row r="150" spans="1:1" ht="17">
      <c r="A150" s="9" t="s">
        <v>141</v>
      </c>
    </row>
    <row r="151" spans="1:1" ht="34">
      <c r="A151" s="14" t="s">
        <v>142</v>
      </c>
    </row>
    <row r="152" spans="1:1" ht="17">
      <c r="A152" s="8" t="s">
        <v>143</v>
      </c>
    </row>
    <row r="153" spans="1:1" ht="17">
      <c r="A153" s="9" t="s">
        <v>144</v>
      </c>
    </row>
    <row r="154" spans="1:1" ht="17">
      <c r="A154" s="9" t="s">
        <v>145</v>
      </c>
    </row>
    <row r="155" spans="1:1" ht="17">
      <c r="A155" s="9" t="s">
        <v>146</v>
      </c>
    </row>
    <row r="156" spans="1:1" ht="17">
      <c r="A156" s="9" t="s">
        <v>147</v>
      </c>
    </row>
    <row r="157" spans="1:1" ht="34">
      <c r="A157" s="9" t="s">
        <v>148</v>
      </c>
    </row>
    <row r="158" spans="1:1" ht="34">
      <c r="A158" s="9" t="s">
        <v>149</v>
      </c>
    </row>
    <row r="159" spans="1:1" ht="17">
      <c r="A159" s="8" t="s">
        <v>150</v>
      </c>
    </row>
    <row r="160" spans="1:1" ht="34">
      <c r="A160" s="9" t="s">
        <v>151</v>
      </c>
    </row>
    <row r="161" spans="1:1" ht="34">
      <c r="A161" s="9" t="s">
        <v>152</v>
      </c>
    </row>
    <row r="162" spans="1:1" ht="17">
      <c r="A162" s="9" t="s">
        <v>153</v>
      </c>
    </row>
    <row r="163" spans="1:1" ht="17">
      <c r="A163" s="8" t="s">
        <v>154</v>
      </c>
    </row>
    <row r="164" spans="1:1" ht="34">
      <c r="A164" s="15" t="s">
        <v>155</v>
      </c>
    </row>
    <row r="165" spans="1:1" ht="34">
      <c r="A165" s="9" t="s">
        <v>156</v>
      </c>
    </row>
    <row r="166" spans="1:1" ht="17">
      <c r="A166" s="8" t="s">
        <v>157</v>
      </c>
    </row>
    <row r="167" spans="1:1" ht="17">
      <c r="A167" s="9" t="s">
        <v>158</v>
      </c>
    </row>
    <row r="168" spans="1:1" ht="17">
      <c r="A168" s="8" t="s">
        <v>159</v>
      </c>
    </row>
    <row r="169" spans="1:1" ht="17">
      <c r="A169" s="10" t="s">
        <v>160</v>
      </c>
    </row>
    <row r="170" spans="1:1" ht="17">
      <c r="A170" s="10"/>
    </row>
    <row r="171" spans="1:1" ht="17">
      <c r="A171" s="10"/>
    </row>
    <row r="172" spans="1:1" ht="17">
      <c r="A172" s="10"/>
    </row>
    <row r="173" spans="1:1" ht="17">
      <c r="A173" s="10"/>
    </row>
    <row r="174" spans="1:1" ht="17">
      <c r="A174"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opLeftCell="A4" zoomScale="70" zoomScaleNormal="70" workbookViewId="0">
      <selection activeCell="F9" sqref="F9"/>
    </sheetView>
  </sheetViews>
  <sheetFormatPr baseColWidth="10" defaultColWidth="8.7265625" defaultRowHeight="14.5"/>
  <cols>
    <col min="1" max="1" width="8.7265625" style="2"/>
    <col min="2" max="5" width="12.453125" style="2" customWidth="1"/>
    <col min="6" max="6" width="62.54296875" style="2" customWidth="1"/>
    <col min="7" max="10" width="12.453125" style="2" customWidth="1"/>
    <col min="11" max="18" width="8.7265625" style="2"/>
  </cols>
  <sheetData>
    <row r="1" spans="2:10" ht="15" thickBot="1"/>
    <row r="2" spans="2:10">
      <c r="B2" s="16"/>
      <c r="C2" s="17"/>
      <c r="D2" s="17"/>
      <c r="E2" s="17"/>
      <c r="F2" s="17"/>
      <c r="G2" s="17"/>
      <c r="H2" s="17"/>
      <c r="I2" s="17"/>
      <c r="J2" s="18"/>
    </row>
    <row r="3" spans="2:10">
      <c r="B3" s="19"/>
      <c r="C3" s="20"/>
      <c r="D3" s="20"/>
      <c r="E3" s="20"/>
      <c r="F3" s="20"/>
      <c r="G3" s="20"/>
      <c r="H3" s="20"/>
      <c r="I3" s="20"/>
      <c r="J3" s="21"/>
    </row>
    <row r="4" spans="2:10">
      <c r="B4" s="19"/>
      <c r="C4" s="20"/>
      <c r="D4" s="20"/>
      <c r="E4" s="20"/>
      <c r="F4" s="20"/>
      <c r="G4" s="20"/>
      <c r="H4" s="20"/>
      <c r="I4" s="20"/>
      <c r="J4" s="21"/>
    </row>
    <row r="5" spans="2:10" ht="31">
      <c r="B5" s="19"/>
      <c r="C5" s="20"/>
      <c r="D5" s="20"/>
      <c r="E5" s="22"/>
      <c r="F5" s="23" t="s">
        <v>161</v>
      </c>
      <c r="G5" s="20"/>
      <c r="H5" s="20"/>
      <c r="I5" s="20"/>
      <c r="J5" s="21"/>
    </row>
    <row r="6" spans="2:10" ht="31">
      <c r="B6" s="19"/>
      <c r="C6" s="20"/>
      <c r="D6" s="20"/>
      <c r="E6" s="420" t="s">
        <v>2823</v>
      </c>
      <c r="F6" s="420"/>
      <c r="G6" s="420"/>
      <c r="H6" s="20"/>
      <c r="I6" s="20"/>
      <c r="J6" s="21"/>
    </row>
    <row r="7" spans="2:10" ht="26">
      <c r="B7" s="19"/>
      <c r="C7" s="20"/>
      <c r="D7" s="20"/>
      <c r="E7" s="20"/>
      <c r="F7" s="24" t="s">
        <v>162</v>
      </c>
      <c r="G7" s="20"/>
      <c r="H7" s="20"/>
      <c r="I7" s="20"/>
      <c r="J7" s="21"/>
    </row>
    <row r="8" spans="2:10" ht="26">
      <c r="B8" s="19"/>
      <c r="C8" s="20"/>
      <c r="D8" s="20"/>
      <c r="E8" s="20"/>
      <c r="F8" s="24" t="s">
        <v>163</v>
      </c>
      <c r="G8" s="20"/>
      <c r="H8" s="20"/>
      <c r="I8" s="20"/>
      <c r="J8" s="21"/>
    </row>
    <row r="9" spans="2:10" ht="21">
      <c r="B9" s="19"/>
      <c r="C9" s="20"/>
      <c r="D9" s="20"/>
      <c r="E9" s="20"/>
      <c r="F9" s="25">
        <v>45382</v>
      </c>
      <c r="G9" s="20"/>
      <c r="H9" s="20"/>
      <c r="I9" s="20"/>
      <c r="J9" s="21"/>
    </row>
    <row r="10" spans="2:10" ht="21">
      <c r="B10" s="19"/>
      <c r="C10" s="20"/>
      <c r="D10" s="20"/>
      <c r="E10" s="20"/>
      <c r="F10" s="26"/>
      <c r="G10" s="20"/>
      <c r="H10" s="20"/>
      <c r="I10" s="20"/>
      <c r="J10" s="21"/>
    </row>
    <row r="11" spans="2:10" ht="21">
      <c r="B11" s="19"/>
      <c r="C11" s="20"/>
      <c r="D11" s="20"/>
      <c r="E11" s="20"/>
      <c r="F11" s="26"/>
      <c r="G11" s="20"/>
      <c r="H11" s="20"/>
      <c r="I11" s="20"/>
      <c r="J11" s="21"/>
    </row>
    <row r="12" spans="2:10">
      <c r="B12" s="19"/>
      <c r="C12" s="20"/>
      <c r="D12" s="20"/>
      <c r="E12" s="20"/>
      <c r="F12" s="20"/>
      <c r="G12" s="20"/>
      <c r="H12" s="20"/>
      <c r="I12" s="20"/>
      <c r="J12" s="21"/>
    </row>
    <row r="13" spans="2:10">
      <c r="B13" s="19"/>
      <c r="C13" s="20"/>
      <c r="D13" s="20"/>
      <c r="E13" s="20"/>
      <c r="F13" s="20"/>
      <c r="G13" s="20"/>
      <c r="H13" s="20"/>
      <c r="I13" s="20"/>
      <c r="J13" s="21"/>
    </row>
    <row r="14" spans="2:10">
      <c r="B14" s="19"/>
      <c r="C14" s="20"/>
      <c r="D14" s="20"/>
      <c r="E14" s="20"/>
      <c r="F14" s="20"/>
      <c r="G14" s="20"/>
      <c r="H14" s="20"/>
      <c r="I14" s="20"/>
      <c r="J14" s="21"/>
    </row>
    <row r="15" spans="2:10">
      <c r="B15" s="19"/>
      <c r="C15" s="20"/>
      <c r="D15" s="20"/>
      <c r="E15" s="20"/>
      <c r="F15" s="20"/>
      <c r="G15" s="20"/>
      <c r="H15" s="20"/>
      <c r="I15" s="20"/>
      <c r="J15" s="21"/>
    </row>
    <row r="16" spans="2:10">
      <c r="B16" s="19"/>
      <c r="C16" s="20"/>
      <c r="D16" s="20"/>
      <c r="E16" s="20"/>
      <c r="F16" s="20"/>
      <c r="G16" s="20"/>
      <c r="H16" s="20"/>
      <c r="I16" s="20"/>
      <c r="J16" s="21"/>
    </row>
    <row r="17" spans="2:10">
      <c r="B17" s="19"/>
      <c r="C17" s="20"/>
      <c r="D17" s="20"/>
      <c r="E17" s="20"/>
      <c r="F17" s="20"/>
      <c r="G17" s="20"/>
      <c r="H17" s="20"/>
      <c r="I17" s="20"/>
      <c r="J17" s="21"/>
    </row>
    <row r="18" spans="2:10">
      <c r="B18" s="19"/>
      <c r="C18" s="20"/>
      <c r="D18" s="20"/>
      <c r="E18" s="20"/>
      <c r="F18" s="20"/>
      <c r="G18" s="20"/>
      <c r="H18" s="20"/>
      <c r="I18" s="20"/>
      <c r="J18" s="21"/>
    </row>
    <row r="19" spans="2:10">
      <c r="B19" s="19"/>
      <c r="C19" s="20"/>
      <c r="D19" s="20"/>
      <c r="E19" s="20"/>
      <c r="F19" s="20"/>
      <c r="G19" s="20"/>
      <c r="H19" s="20"/>
      <c r="I19" s="20"/>
      <c r="J19" s="21"/>
    </row>
    <row r="20" spans="2:10">
      <c r="B20" s="19"/>
      <c r="C20" s="20"/>
      <c r="D20" s="20"/>
      <c r="E20" s="20"/>
      <c r="F20" s="20"/>
      <c r="G20" s="20"/>
      <c r="H20" s="20"/>
      <c r="I20" s="20"/>
      <c r="J20" s="21"/>
    </row>
    <row r="21" spans="2:10">
      <c r="B21" s="19"/>
      <c r="C21" s="20"/>
      <c r="D21" s="20"/>
      <c r="E21" s="20"/>
      <c r="F21" s="20"/>
      <c r="G21" s="20"/>
      <c r="H21" s="20"/>
      <c r="I21" s="20"/>
      <c r="J21" s="21"/>
    </row>
    <row r="22" spans="2:10">
      <c r="B22" s="19"/>
      <c r="C22" s="20"/>
      <c r="D22" s="20"/>
      <c r="E22" s="20"/>
      <c r="F22" s="27" t="s">
        <v>164</v>
      </c>
      <c r="G22" s="20"/>
      <c r="H22" s="20"/>
      <c r="I22" s="20"/>
      <c r="J22" s="21"/>
    </row>
    <row r="23" spans="2:10">
      <c r="B23" s="19"/>
      <c r="C23" s="20"/>
      <c r="D23" s="20"/>
      <c r="E23" s="20"/>
      <c r="F23" s="28"/>
      <c r="G23" s="20"/>
      <c r="H23" s="20"/>
      <c r="I23" s="20"/>
      <c r="J23" s="21"/>
    </row>
    <row r="24" spans="2:10">
      <c r="B24" s="19"/>
      <c r="C24" s="20"/>
      <c r="D24" s="418" t="s">
        <v>165</v>
      </c>
      <c r="E24" s="419" t="s">
        <v>166</v>
      </c>
      <c r="F24" s="419"/>
      <c r="G24" s="419"/>
      <c r="H24" s="419"/>
      <c r="I24" s="20"/>
      <c r="J24" s="21"/>
    </row>
    <row r="25" spans="2:10">
      <c r="B25" s="19"/>
      <c r="C25" s="20"/>
      <c r="D25" s="20"/>
      <c r="E25" s="29"/>
      <c r="F25" s="29"/>
      <c r="G25" s="29"/>
      <c r="H25" s="20"/>
      <c r="I25" s="20"/>
      <c r="J25" s="21"/>
    </row>
    <row r="26" spans="2:10">
      <c r="B26" s="19"/>
      <c r="C26" s="20"/>
      <c r="D26" s="418" t="s">
        <v>167</v>
      </c>
      <c r="E26" s="419"/>
      <c r="F26" s="419"/>
      <c r="G26" s="419"/>
      <c r="H26" s="419"/>
      <c r="I26" s="20"/>
      <c r="J26" s="21"/>
    </row>
    <row r="27" spans="2:10">
      <c r="B27" s="19"/>
      <c r="C27" s="20"/>
      <c r="D27" s="30"/>
      <c r="E27" s="30"/>
      <c r="F27" s="30"/>
      <c r="G27" s="30"/>
      <c r="H27" s="30"/>
      <c r="I27" s="20"/>
      <c r="J27" s="21"/>
    </row>
    <row r="28" spans="2:10">
      <c r="B28" s="19"/>
      <c r="C28" s="20"/>
      <c r="D28" s="418" t="s">
        <v>168</v>
      </c>
      <c r="E28" s="419" t="s">
        <v>166</v>
      </c>
      <c r="F28" s="419"/>
      <c r="G28" s="419"/>
      <c r="H28" s="419"/>
      <c r="I28" s="20"/>
      <c r="J28" s="21"/>
    </row>
    <row r="29" spans="2:10">
      <c r="B29" s="19"/>
      <c r="C29" s="20"/>
      <c r="D29" s="30"/>
      <c r="E29" s="30"/>
      <c r="F29" s="30"/>
      <c r="G29" s="30"/>
      <c r="H29" s="30"/>
      <c r="I29" s="20"/>
      <c r="J29" s="21"/>
    </row>
    <row r="30" spans="2:10">
      <c r="B30" s="19"/>
      <c r="C30" s="20"/>
      <c r="D30" s="418" t="s">
        <v>169</v>
      </c>
      <c r="E30" s="419" t="s">
        <v>166</v>
      </c>
      <c r="F30" s="419"/>
      <c r="G30" s="419"/>
      <c r="H30" s="419"/>
      <c r="I30" s="20"/>
      <c r="J30" s="21"/>
    </row>
    <row r="31" spans="2:10">
      <c r="B31" s="19"/>
      <c r="C31" s="20"/>
      <c r="D31" s="30"/>
      <c r="E31" s="30"/>
      <c r="F31" s="30"/>
      <c r="G31" s="30"/>
      <c r="H31" s="30"/>
      <c r="I31" s="20"/>
      <c r="J31" s="21"/>
    </row>
    <row r="32" spans="2:10">
      <c r="B32" s="19"/>
      <c r="C32" s="20"/>
      <c r="D32" s="418" t="s">
        <v>170</v>
      </c>
      <c r="E32" s="419" t="s">
        <v>166</v>
      </c>
      <c r="F32" s="419"/>
      <c r="G32" s="419"/>
      <c r="H32" s="419"/>
      <c r="I32" s="20"/>
      <c r="J32" s="21"/>
    </row>
    <row r="33" spans="2:10">
      <c r="B33" s="19"/>
      <c r="C33" s="20"/>
      <c r="D33" s="29"/>
      <c r="E33" s="29"/>
      <c r="F33" s="29"/>
      <c r="G33" s="29"/>
      <c r="H33" s="29"/>
      <c r="I33" s="20"/>
      <c r="J33" s="21"/>
    </row>
    <row r="34" spans="2:10">
      <c r="B34" s="19"/>
      <c r="C34" s="20"/>
      <c r="D34" s="418" t="s">
        <v>171</v>
      </c>
      <c r="E34" s="419" t="s">
        <v>166</v>
      </c>
      <c r="F34" s="419"/>
      <c r="G34" s="419"/>
      <c r="H34" s="419"/>
      <c r="I34" s="20"/>
      <c r="J34" s="21"/>
    </row>
    <row r="35" spans="2:10">
      <c r="B35" s="19"/>
      <c r="C35" s="20"/>
      <c r="D35" s="20"/>
      <c r="E35" s="20"/>
      <c r="F35" s="20"/>
      <c r="G35" s="20"/>
      <c r="H35" s="20"/>
      <c r="I35" s="20"/>
      <c r="J35" s="21"/>
    </row>
    <row r="36" spans="2:10">
      <c r="B36" s="19"/>
      <c r="C36" s="20"/>
      <c r="D36" s="421" t="s">
        <v>172</v>
      </c>
      <c r="E36" s="422"/>
      <c r="F36" s="422"/>
      <c r="G36" s="422"/>
      <c r="H36" s="422"/>
      <c r="I36" s="20"/>
      <c r="J36" s="21"/>
    </row>
    <row r="37" spans="2:10">
      <c r="B37" s="19"/>
      <c r="C37" s="20"/>
      <c r="D37" s="20"/>
      <c r="E37" s="20"/>
      <c r="F37" s="28"/>
      <c r="G37" s="20"/>
      <c r="H37" s="20"/>
      <c r="I37" s="20"/>
      <c r="J37" s="21"/>
    </row>
    <row r="38" spans="2:10">
      <c r="B38" s="19"/>
      <c r="C38" s="20"/>
      <c r="D38" s="421" t="s">
        <v>173</v>
      </c>
      <c r="E38" s="422"/>
      <c r="F38" s="422"/>
      <c r="G38" s="422"/>
      <c r="H38" s="422"/>
      <c r="I38" s="20"/>
      <c r="J38" s="21"/>
    </row>
    <row r="39" spans="2:10">
      <c r="B39" s="19"/>
      <c r="C39" s="20"/>
      <c r="D39" s="29"/>
      <c r="E39" s="29"/>
      <c r="F39" s="29"/>
      <c r="G39" s="29"/>
      <c r="H39" s="29"/>
      <c r="I39" s="20"/>
      <c r="J39" s="21"/>
    </row>
    <row r="40" spans="2:10">
      <c r="B40" s="19"/>
      <c r="C40" s="20"/>
      <c r="D40" s="423" t="s">
        <v>174</v>
      </c>
      <c r="E40" s="419" t="s">
        <v>166</v>
      </c>
      <c r="F40" s="419"/>
      <c r="G40" s="419"/>
      <c r="H40" s="419"/>
      <c r="I40" s="20"/>
      <c r="J40" s="21"/>
    </row>
    <row r="41" spans="2:10">
      <c r="B41" s="19"/>
      <c r="C41" s="20"/>
      <c r="D41" s="20"/>
      <c r="E41" s="30"/>
      <c r="F41" s="30"/>
      <c r="G41" s="30"/>
      <c r="H41" s="30"/>
      <c r="I41" s="20"/>
      <c r="J41" s="21"/>
    </row>
    <row r="42" spans="2:10">
      <c r="B42" s="19"/>
      <c r="C42" s="20"/>
      <c r="D42" s="423" t="s">
        <v>175</v>
      </c>
      <c r="E42" s="419"/>
      <c r="F42" s="419"/>
      <c r="G42" s="419"/>
      <c r="H42" s="419"/>
      <c r="I42" s="20"/>
      <c r="J42" s="21"/>
    </row>
    <row r="43" spans="2:10" ht="15" thickBot="1">
      <c r="B43" s="31"/>
      <c r="C43" s="32"/>
      <c r="D43" s="32"/>
      <c r="E43" s="32"/>
      <c r="F43" s="32"/>
      <c r="G43" s="32"/>
      <c r="H43" s="32"/>
      <c r="I43" s="32"/>
      <c r="J43" s="33"/>
    </row>
  </sheetData>
  <mergeCells count="11">
    <mergeCell ref="D34:H34"/>
    <mergeCell ref="D36:H36"/>
    <mergeCell ref="D38:H38"/>
    <mergeCell ref="D40:H40"/>
    <mergeCell ref="D42:H42"/>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opLeftCell="A28" workbookViewId="0">
      <selection activeCell="C19" sqref="C19"/>
    </sheetView>
  </sheetViews>
  <sheetFormatPr baseColWidth="10" defaultColWidth="8.7265625" defaultRowHeight="14.5"/>
  <cols>
    <col min="1" max="1" width="8.7265625" style="2"/>
    <col min="2" max="10" width="28" style="2" customWidth="1"/>
    <col min="11" max="18" width="8.7265625" style="2"/>
  </cols>
  <sheetData>
    <row r="1" spans="1:14" ht="15" thickBot="1">
      <c r="A1" s="34"/>
    </row>
    <row r="2" spans="1:14">
      <c r="B2" s="16"/>
      <c r="C2" s="17"/>
      <c r="D2" s="17"/>
      <c r="E2" s="17"/>
      <c r="F2" s="17"/>
      <c r="G2" s="17"/>
      <c r="H2" s="17"/>
      <c r="I2" s="17"/>
      <c r="J2" s="18"/>
    </row>
    <row r="3" spans="1:14">
      <c r="B3" s="19"/>
      <c r="C3" s="20"/>
      <c r="D3" s="20"/>
      <c r="E3" s="20"/>
      <c r="F3" s="20"/>
      <c r="G3" s="20"/>
      <c r="H3" s="20"/>
      <c r="I3" s="20"/>
      <c r="J3" s="21"/>
    </row>
    <row r="4" spans="1:14">
      <c r="B4" s="19"/>
      <c r="C4" s="20"/>
      <c r="D4" s="20"/>
      <c r="E4" s="20"/>
      <c r="F4" s="20"/>
      <c r="G4" s="20"/>
      <c r="H4" s="20"/>
      <c r="I4" s="20"/>
      <c r="J4" s="21"/>
    </row>
    <row r="5" spans="1:14" ht="31">
      <c r="B5" s="19"/>
      <c r="C5" s="20"/>
      <c r="D5" s="20"/>
      <c r="E5" s="23"/>
      <c r="F5" s="23" t="s">
        <v>176</v>
      </c>
      <c r="G5" s="23"/>
      <c r="I5" s="23"/>
      <c r="J5" s="21"/>
    </row>
    <row r="6" spans="1:14">
      <c r="B6" s="19"/>
      <c r="C6" s="20"/>
      <c r="D6" s="20"/>
      <c r="E6" s="35"/>
      <c r="F6" s="35"/>
      <c r="G6" s="35"/>
      <c r="I6" s="35"/>
      <c r="J6" s="21"/>
    </row>
    <row r="7" spans="1:14" ht="26">
      <c r="B7" s="19"/>
      <c r="C7" s="20"/>
      <c r="D7" s="20"/>
      <c r="E7" s="24"/>
      <c r="F7" s="24" t="s">
        <v>177</v>
      </c>
      <c r="G7" s="24"/>
      <c r="I7" s="24"/>
      <c r="J7" s="21"/>
    </row>
    <row r="8" spans="1:14" ht="26">
      <c r="B8" s="19"/>
      <c r="C8" s="20"/>
      <c r="D8" s="20"/>
      <c r="E8" s="20"/>
      <c r="F8" s="24"/>
      <c r="G8" s="24"/>
      <c r="H8" s="24"/>
      <c r="I8" s="24"/>
      <c r="J8" s="21"/>
    </row>
    <row r="9" spans="1:14">
      <c r="B9" s="19"/>
      <c r="C9" s="36" t="s">
        <v>178</v>
      </c>
      <c r="D9" s="37"/>
      <c r="E9" s="37"/>
      <c r="F9" s="37"/>
      <c r="G9" s="37"/>
      <c r="H9" s="37"/>
      <c r="I9" s="20"/>
      <c r="J9" s="21"/>
      <c r="M9" s="38"/>
      <c r="N9" s="20"/>
    </row>
    <row r="10" spans="1:14">
      <c r="B10" s="19"/>
      <c r="C10" s="36" t="s">
        <v>179</v>
      </c>
      <c r="D10" s="39"/>
      <c r="E10" s="39"/>
      <c r="F10" s="37"/>
      <c r="G10" s="37"/>
      <c r="H10" s="37"/>
      <c r="I10" s="20"/>
      <c r="J10" s="21"/>
      <c r="M10" s="38"/>
      <c r="N10" s="20"/>
    </row>
    <row r="11" spans="1:14">
      <c r="B11" s="19"/>
      <c r="C11" s="36" t="s">
        <v>180</v>
      </c>
      <c r="D11" s="37"/>
      <c r="E11" s="37"/>
      <c r="F11" s="37"/>
      <c r="G11" s="37"/>
      <c r="H11" s="37"/>
      <c r="I11" s="20"/>
      <c r="J11" s="21"/>
      <c r="M11" s="38"/>
      <c r="N11" s="38"/>
    </row>
    <row r="12" spans="1:14">
      <c r="B12" s="19"/>
      <c r="C12" s="36"/>
      <c r="D12" s="36" t="s">
        <v>181</v>
      </c>
      <c r="E12" s="37"/>
      <c r="F12" s="37"/>
      <c r="G12" s="37"/>
      <c r="H12" s="37"/>
      <c r="I12" s="20"/>
      <c r="J12" s="21"/>
      <c r="M12" s="38"/>
      <c r="N12" s="38"/>
    </row>
    <row r="13" spans="1:14">
      <c r="B13" s="19"/>
      <c r="C13" s="36"/>
      <c r="D13" s="36" t="s">
        <v>182</v>
      </c>
      <c r="E13" s="37"/>
      <c r="F13" s="37"/>
      <c r="G13" s="37"/>
      <c r="H13" s="37"/>
      <c r="I13" s="20"/>
      <c r="J13" s="21"/>
      <c r="M13" s="38"/>
      <c r="N13" s="36"/>
    </row>
    <row r="14" spans="1:14">
      <c r="B14" s="19"/>
      <c r="C14" s="36"/>
      <c r="D14" s="36" t="s">
        <v>183</v>
      </c>
      <c r="E14" s="37"/>
      <c r="F14" s="37"/>
      <c r="G14" s="37"/>
      <c r="H14" s="37"/>
      <c r="I14" s="20"/>
      <c r="J14" s="21"/>
      <c r="M14" s="38"/>
      <c r="N14" s="36"/>
    </row>
    <row r="15" spans="1:14" s="2" customFormat="1">
      <c r="B15" s="19"/>
      <c r="C15" s="36"/>
      <c r="D15" s="36" t="s">
        <v>184</v>
      </c>
      <c r="E15" s="37"/>
      <c r="F15" s="37"/>
      <c r="G15" s="37"/>
      <c r="H15" s="37"/>
      <c r="I15" s="37"/>
      <c r="J15" s="40"/>
      <c r="M15" s="38"/>
      <c r="N15" s="36"/>
    </row>
    <row r="16" spans="1:14" s="2" customFormat="1">
      <c r="B16" s="41"/>
      <c r="C16" s="36"/>
      <c r="D16" s="36" t="s">
        <v>185</v>
      </c>
      <c r="E16" s="37"/>
      <c r="F16" s="36"/>
      <c r="G16" s="36"/>
      <c r="H16" s="36"/>
      <c r="I16" s="38"/>
      <c r="J16" s="42"/>
      <c r="M16" s="38"/>
      <c r="N16" s="38"/>
    </row>
    <row r="17" spans="2:14" s="2" customFormat="1">
      <c r="B17" s="19"/>
      <c r="C17" s="36" t="s">
        <v>186</v>
      </c>
      <c r="D17" s="36"/>
      <c r="E17" s="36"/>
      <c r="F17" s="43"/>
      <c r="G17" s="43"/>
      <c r="H17" s="43"/>
      <c r="I17" s="43"/>
      <c r="J17" s="21"/>
      <c r="M17" s="38"/>
      <c r="N17" s="36"/>
    </row>
    <row r="18" spans="2:14" s="2" customFormat="1">
      <c r="B18" s="19"/>
      <c r="C18" s="39" t="s">
        <v>187</v>
      </c>
      <c r="D18" s="39"/>
      <c r="E18" s="37"/>
      <c r="F18" s="43"/>
      <c r="G18" s="43"/>
      <c r="H18" s="43"/>
      <c r="I18" s="43"/>
      <c r="J18" s="21"/>
      <c r="M18" s="38"/>
      <c r="N18" s="36"/>
    </row>
    <row r="19" spans="2:14" s="2" customFormat="1">
      <c r="B19" s="19"/>
      <c r="C19" s="36" t="s">
        <v>188</v>
      </c>
      <c r="D19" s="36"/>
      <c r="E19" s="37"/>
      <c r="F19" s="43"/>
      <c r="G19" s="43"/>
      <c r="H19" s="43"/>
      <c r="I19" s="43"/>
      <c r="J19" s="21"/>
      <c r="M19" s="38"/>
      <c r="N19" s="36"/>
    </row>
    <row r="20" spans="2:14" s="39" customFormat="1">
      <c r="B20" s="44"/>
      <c r="C20" s="36"/>
      <c r="D20" s="36" t="s">
        <v>189</v>
      </c>
      <c r="E20" s="37"/>
      <c r="F20" s="45"/>
      <c r="G20" s="45"/>
      <c r="H20" s="45"/>
      <c r="I20" s="45"/>
      <c r="J20" s="40"/>
      <c r="M20" s="36"/>
      <c r="N20" s="20"/>
    </row>
    <row r="21" spans="2:14" s="2" customFormat="1">
      <c r="B21" s="19"/>
      <c r="C21" s="36"/>
      <c r="D21" s="36" t="s">
        <v>190</v>
      </c>
      <c r="E21" s="37"/>
      <c r="F21" s="45"/>
      <c r="G21" s="45"/>
      <c r="H21" s="45"/>
      <c r="I21" s="27"/>
      <c r="J21" s="21"/>
      <c r="M21" s="38"/>
      <c r="N21" s="38"/>
    </row>
    <row r="22" spans="2:14" s="2" customFormat="1">
      <c r="B22" s="19"/>
      <c r="C22" s="36" t="s">
        <v>191</v>
      </c>
      <c r="D22" s="37"/>
      <c r="E22" s="37"/>
      <c r="F22" s="45"/>
      <c r="G22" s="45"/>
      <c r="H22" s="45"/>
      <c r="I22" s="27"/>
      <c r="J22" s="21"/>
      <c r="M22" s="36"/>
      <c r="N22" s="38"/>
    </row>
    <row r="23" spans="2:14" s="2" customFormat="1">
      <c r="B23" s="19"/>
      <c r="C23" s="36"/>
      <c r="D23" s="36" t="s">
        <v>192</v>
      </c>
      <c r="E23" s="36"/>
      <c r="F23" s="45"/>
      <c r="G23" s="45"/>
      <c r="H23" s="45"/>
      <c r="I23" s="27"/>
      <c r="J23" s="21"/>
    </row>
    <row r="24" spans="2:14" s="2" customFormat="1">
      <c r="B24" s="19"/>
      <c r="C24" s="36" t="s">
        <v>193</v>
      </c>
      <c r="D24" s="36"/>
      <c r="E24" s="36"/>
      <c r="F24" s="45"/>
      <c r="G24" s="45"/>
      <c r="H24" s="45"/>
      <c r="I24" s="27"/>
      <c r="J24" s="21"/>
    </row>
    <row r="25" spans="2:14" s="2" customFormat="1" ht="15" customHeight="1">
      <c r="B25" s="19"/>
      <c r="C25" s="424" t="s">
        <v>194</v>
      </c>
      <c r="D25" s="424"/>
      <c r="E25" s="424"/>
      <c r="F25" s="424"/>
      <c r="G25" s="424"/>
      <c r="H25" s="424"/>
      <c r="I25" s="27"/>
      <c r="J25" s="21"/>
    </row>
    <row r="26" spans="2:14" s="2" customFormat="1">
      <c r="B26" s="19"/>
      <c r="C26" s="424"/>
      <c r="D26" s="424"/>
      <c r="E26" s="424"/>
      <c r="F26" s="424"/>
      <c r="G26" s="424"/>
      <c r="H26" s="424"/>
      <c r="I26" s="27"/>
      <c r="J26" s="21"/>
    </row>
    <row r="27" spans="2:14" s="2" customFormat="1">
      <c r="B27" s="19"/>
      <c r="C27" s="424" t="s">
        <v>195</v>
      </c>
      <c r="D27" s="424"/>
      <c r="E27" s="424"/>
      <c r="F27" s="424"/>
      <c r="G27" s="424"/>
      <c r="H27" s="424"/>
      <c r="I27" s="27"/>
      <c r="J27" s="21"/>
    </row>
    <row r="28" spans="2:14" s="2" customFormat="1">
      <c r="B28" s="19"/>
      <c r="C28" s="424"/>
      <c r="D28" s="424"/>
      <c r="E28" s="424"/>
      <c r="F28" s="424"/>
      <c r="G28" s="424"/>
      <c r="H28" s="424"/>
      <c r="I28" s="27"/>
      <c r="J28" s="21"/>
    </row>
    <row r="29" spans="2:14" s="2" customFormat="1">
      <c r="B29" s="19"/>
      <c r="C29" s="424" t="s">
        <v>196</v>
      </c>
      <c r="D29" s="424"/>
      <c r="E29" s="424"/>
      <c r="F29" s="424"/>
      <c r="G29" s="424"/>
      <c r="H29" s="424"/>
      <c r="I29" s="27"/>
      <c r="J29" s="21"/>
    </row>
    <row r="30" spans="2:14" s="2" customFormat="1">
      <c r="B30" s="19"/>
      <c r="C30" s="424"/>
      <c r="D30" s="424"/>
      <c r="E30" s="424"/>
      <c r="F30" s="424"/>
      <c r="G30" s="424"/>
      <c r="H30" s="424"/>
      <c r="I30" s="27"/>
      <c r="J30" s="21"/>
    </row>
    <row r="31" spans="2:14" s="2" customFormat="1">
      <c r="B31" s="19"/>
      <c r="C31" s="36" t="s">
        <v>197</v>
      </c>
      <c r="D31" s="36"/>
      <c r="E31" s="36"/>
      <c r="F31" s="45"/>
      <c r="G31" s="45"/>
      <c r="H31" s="45"/>
      <c r="I31" s="27"/>
      <c r="J31" s="21"/>
    </row>
    <row r="32" spans="2:14" s="2" customFormat="1">
      <c r="B32" s="19"/>
      <c r="C32" s="36"/>
      <c r="D32" s="36" t="s">
        <v>198</v>
      </c>
      <c r="E32" s="36"/>
      <c r="F32" s="45"/>
      <c r="G32" s="45"/>
      <c r="H32" s="45"/>
      <c r="I32" s="27"/>
      <c r="J32" s="21"/>
    </row>
    <row r="33" spans="2:20" s="2" customFormat="1">
      <c r="B33" s="19"/>
      <c r="C33" s="36"/>
      <c r="D33" s="36" t="s">
        <v>199</v>
      </c>
      <c r="E33" s="36"/>
      <c r="F33" s="45"/>
      <c r="G33" s="45"/>
      <c r="H33" s="45"/>
      <c r="I33" s="27"/>
      <c r="J33" s="21"/>
    </row>
    <row r="34" spans="2:20" s="2" customFormat="1">
      <c r="B34" s="19"/>
      <c r="C34" s="36"/>
      <c r="D34" s="36" t="s">
        <v>200</v>
      </c>
      <c r="E34" s="36"/>
      <c r="F34" s="45"/>
      <c r="G34" s="45"/>
      <c r="H34" s="45"/>
      <c r="I34" s="27"/>
      <c r="J34" s="21"/>
    </row>
    <row r="35" spans="2:20" s="2" customFormat="1">
      <c r="B35" s="19"/>
      <c r="C35" s="36"/>
      <c r="D35" s="38"/>
      <c r="E35" s="38"/>
      <c r="F35" s="27"/>
      <c r="G35" s="27"/>
      <c r="H35" s="27"/>
      <c r="I35" s="27"/>
      <c r="J35" s="21"/>
    </row>
    <row r="36" spans="2:20" s="2" customFormat="1">
      <c r="B36" s="19"/>
      <c r="C36" s="36"/>
      <c r="D36" s="38"/>
      <c r="E36" s="38"/>
      <c r="F36" s="27"/>
      <c r="G36" s="27"/>
      <c r="H36" s="27"/>
      <c r="I36" s="27"/>
      <c r="J36" s="21"/>
    </row>
    <row r="37" spans="2:20" s="2" customFormat="1">
      <c r="B37" s="19"/>
      <c r="C37" s="36"/>
      <c r="D37" s="38"/>
      <c r="E37" s="38"/>
      <c r="F37" s="27"/>
      <c r="G37" s="27"/>
      <c r="H37" s="27"/>
      <c r="I37" s="27"/>
      <c r="J37" s="21"/>
    </row>
    <row r="38" spans="2:20" s="2" customFormat="1">
      <c r="B38" s="19"/>
      <c r="C38" s="36"/>
      <c r="D38" s="38"/>
      <c r="E38" s="38"/>
      <c r="F38" s="27"/>
      <c r="G38" s="27"/>
      <c r="H38" s="27"/>
      <c r="I38" s="27"/>
      <c r="J38" s="21"/>
    </row>
    <row r="39" spans="2:20" s="2" customFormat="1" ht="15" thickBot="1">
      <c r="B39" s="31"/>
      <c r="C39" s="46"/>
      <c r="D39" s="47"/>
      <c r="E39" s="32"/>
      <c r="F39" s="32"/>
      <c r="G39" s="32"/>
      <c r="H39" s="32"/>
      <c r="I39" s="32"/>
      <c r="J39" s="33"/>
    </row>
    <row r="40" spans="2:20" ht="15" thickBot="1"/>
    <row r="41" spans="2:20">
      <c r="B41" s="16"/>
      <c r="C41" s="17"/>
      <c r="D41" s="17"/>
      <c r="E41" s="17"/>
      <c r="F41" s="17"/>
      <c r="G41" s="17"/>
      <c r="H41" s="17"/>
      <c r="I41" s="17"/>
      <c r="J41" s="18"/>
      <c r="S41" s="2"/>
      <c r="T41" s="2"/>
    </row>
    <row r="42" spans="2:20">
      <c r="B42" s="19"/>
      <c r="C42" s="20"/>
      <c r="D42" s="20"/>
      <c r="E42" s="20"/>
      <c r="F42" s="20"/>
      <c r="G42" s="20"/>
      <c r="H42" s="20"/>
      <c r="I42" s="20"/>
      <c r="J42" s="21"/>
      <c r="S42" s="2"/>
      <c r="T42" s="2"/>
    </row>
    <row r="43" spans="2:20">
      <c r="B43" s="19"/>
      <c r="C43" s="20"/>
      <c r="D43" s="20"/>
      <c r="E43" s="20"/>
      <c r="F43" s="20"/>
      <c r="G43" s="20"/>
      <c r="H43" s="20"/>
      <c r="I43" s="20"/>
      <c r="J43" s="21"/>
      <c r="S43" s="2"/>
      <c r="T43" s="2"/>
    </row>
    <row r="44" spans="2:20">
      <c r="B44" s="19"/>
      <c r="C44" s="20"/>
      <c r="D44" s="20"/>
      <c r="E44" s="20"/>
      <c r="F44" s="20"/>
      <c r="G44" s="20"/>
      <c r="H44" s="20"/>
      <c r="I44" s="20"/>
      <c r="J44" s="21"/>
      <c r="S44" s="2"/>
      <c r="T44" s="2"/>
    </row>
    <row r="45" spans="2:20">
      <c r="B45" s="19"/>
      <c r="C45" s="48" t="s">
        <v>201</v>
      </c>
      <c r="D45" s="20"/>
      <c r="E45" s="20"/>
      <c r="F45" s="49"/>
      <c r="G45" s="20"/>
      <c r="H45" s="20"/>
      <c r="I45" s="20"/>
      <c r="J45" s="21"/>
      <c r="S45" s="2"/>
      <c r="T45" s="2"/>
    </row>
    <row r="46" spans="2:20">
      <c r="B46" s="19"/>
      <c r="C46" s="20"/>
      <c r="D46" s="20"/>
      <c r="E46" s="20"/>
      <c r="F46" s="38"/>
      <c r="G46" s="20"/>
      <c r="H46" s="20"/>
      <c r="I46" s="20"/>
      <c r="J46" s="21"/>
      <c r="S46" s="2"/>
      <c r="T46" s="2"/>
    </row>
    <row r="47" spans="2:20">
      <c r="B47" s="19"/>
      <c r="C47" s="20" t="s">
        <v>202</v>
      </c>
      <c r="D47" s="20"/>
      <c r="E47" s="20"/>
      <c r="F47" s="35"/>
      <c r="G47" s="20" t="s">
        <v>203</v>
      </c>
      <c r="H47" s="35"/>
      <c r="I47" s="35"/>
      <c r="J47" s="21"/>
      <c r="S47" s="2"/>
      <c r="T47" s="2"/>
    </row>
    <row r="48" spans="2:20">
      <c r="B48" s="19"/>
      <c r="C48" s="20" t="s">
        <v>204</v>
      </c>
      <c r="D48" s="20"/>
      <c r="E48" s="20"/>
      <c r="F48" s="35"/>
      <c r="G48" s="20" t="s">
        <v>205</v>
      </c>
      <c r="H48" s="35"/>
      <c r="I48" s="35"/>
      <c r="J48" s="21"/>
      <c r="S48" s="2"/>
      <c r="T48" s="2"/>
    </row>
    <row r="49" spans="2:20">
      <c r="B49" s="19"/>
      <c r="C49" s="20">
        <v>3</v>
      </c>
      <c r="D49" s="20"/>
      <c r="E49" s="20"/>
      <c r="F49" s="35"/>
      <c r="G49" s="20" t="s">
        <v>206</v>
      </c>
      <c r="H49" s="35"/>
      <c r="I49" s="35"/>
      <c r="J49" s="21"/>
      <c r="S49" s="2"/>
      <c r="T49" s="2"/>
    </row>
    <row r="50" spans="2:20" ht="26">
      <c r="B50" s="19"/>
      <c r="C50" s="20"/>
      <c r="D50" s="20"/>
      <c r="E50" s="20"/>
      <c r="F50" s="24"/>
      <c r="G50" s="24"/>
      <c r="H50" s="24"/>
      <c r="I50" s="24"/>
      <c r="J50" s="21"/>
      <c r="S50" s="2"/>
      <c r="T50" s="2"/>
    </row>
    <row r="51" spans="2:20">
      <c r="B51" s="19"/>
      <c r="C51" s="38"/>
      <c r="D51" s="20"/>
      <c r="E51" s="20"/>
      <c r="F51" s="20"/>
      <c r="G51" s="20"/>
      <c r="H51" s="20"/>
      <c r="I51" s="20"/>
      <c r="J51" s="21"/>
      <c r="S51" s="2"/>
      <c r="T51" s="2"/>
    </row>
    <row r="52" spans="2:20">
      <c r="B52" s="19"/>
      <c r="C52" s="38"/>
      <c r="D52" s="20"/>
      <c r="E52" s="20"/>
      <c r="F52" s="20"/>
      <c r="G52" s="20"/>
      <c r="H52" s="20"/>
      <c r="I52" s="20"/>
      <c r="J52" s="21"/>
      <c r="S52" s="2"/>
      <c r="T52" s="2"/>
    </row>
    <row r="53" spans="2:20">
      <c r="B53" s="19"/>
      <c r="C53" s="38"/>
      <c r="D53" s="38"/>
      <c r="E53" s="20"/>
      <c r="F53" s="49"/>
      <c r="G53" s="20"/>
      <c r="H53" s="20"/>
      <c r="I53" s="20"/>
      <c r="J53" s="21"/>
      <c r="S53" s="2"/>
      <c r="T53" s="2"/>
    </row>
    <row r="54" spans="2:20">
      <c r="B54" s="19"/>
      <c r="C54" s="38"/>
      <c r="D54" s="38"/>
      <c r="E54" s="20"/>
      <c r="F54" s="20"/>
      <c r="G54" s="20"/>
      <c r="H54" s="20"/>
      <c r="I54" s="20"/>
      <c r="J54" s="21"/>
      <c r="S54" s="2"/>
      <c r="T54" s="2"/>
    </row>
    <row r="55" spans="2:20">
      <c r="B55" s="19"/>
      <c r="C55" s="38"/>
      <c r="D55" s="36"/>
      <c r="E55" s="20"/>
      <c r="F55" s="20"/>
      <c r="G55" s="20"/>
      <c r="H55" s="20"/>
      <c r="I55" s="20"/>
      <c r="J55" s="21"/>
      <c r="S55" s="2"/>
      <c r="T55" s="2"/>
    </row>
    <row r="56" spans="2:20">
      <c r="B56" s="19"/>
      <c r="C56" s="38"/>
      <c r="D56" s="36"/>
      <c r="E56" s="20"/>
      <c r="F56" s="20"/>
      <c r="G56" s="20"/>
      <c r="H56" s="20"/>
      <c r="I56" s="20"/>
      <c r="J56" s="21"/>
      <c r="S56" s="2"/>
      <c r="T56" s="2"/>
    </row>
    <row r="57" spans="2:20">
      <c r="B57" s="19"/>
      <c r="C57" s="38"/>
      <c r="D57" s="36"/>
      <c r="E57" s="37"/>
      <c r="F57" s="37"/>
      <c r="G57" s="37"/>
      <c r="H57" s="37"/>
      <c r="I57" s="37"/>
      <c r="J57" s="40"/>
      <c r="S57" s="2"/>
      <c r="T57" s="2"/>
    </row>
    <row r="58" spans="2:20">
      <c r="B58" s="41"/>
      <c r="C58" s="38"/>
      <c r="D58" s="38"/>
      <c r="E58" s="38"/>
      <c r="F58" s="38"/>
      <c r="G58" s="38"/>
      <c r="H58" s="38"/>
      <c r="I58" s="38"/>
      <c r="J58" s="42"/>
      <c r="S58" s="2"/>
      <c r="T58" s="2"/>
    </row>
    <row r="59" spans="2:20">
      <c r="B59" s="19"/>
      <c r="C59" s="36"/>
      <c r="D59" s="20"/>
      <c r="E59" s="20"/>
      <c r="F59" s="20"/>
      <c r="G59" s="20"/>
      <c r="H59" s="20"/>
      <c r="I59" s="20"/>
      <c r="J59" s="21"/>
      <c r="S59" s="2"/>
      <c r="T59" s="2"/>
    </row>
    <row r="60" spans="2:20">
      <c r="B60" s="19"/>
      <c r="C60" s="38"/>
      <c r="D60" s="36"/>
      <c r="E60" s="37"/>
      <c r="F60" s="43"/>
      <c r="G60" s="43"/>
      <c r="H60" s="43"/>
      <c r="I60" s="43"/>
      <c r="J60" s="21"/>
      <c r="S60" s="2"/>
      <c r="T60" s="2"/>
    </row>
    <row r="61" spans="2:20">
      <c r="B61" s="19"/>
      <c r="C61" s="38"/>
      <c r="D61" s="36"/>
      <c r="E61" s="37"/>
      <c r="F61" s="43"/>
      <c r="G61" s="43"/>
      <c r="H61" s="43"/>
      <c r="I61" s="43"/>
      <c r="J61" s="21"/>
      <c r="S61" s="2"/>
      <c r="T61" s="2"/>
    </row>
    <row r="62" spans="2:20">
      <c r="B62" s="44"/>
      <c r="C62" s="36"/>
      <c r="D62" s="20"/>
      <c r="E62" s="37"/>
      <c r="F62" s="45"/>
      <c r="G62" s="45"/>
      <c r="H62" s="45"/>
      <c r="I62" s="45"/>
      <c r="J62" s="40"/>
      <c r="S62" s="2"/>
      <c r="T62" s="2"/>
    </row>
    <row r="63" spans="2:20">
      <c r="B63" s="44"/>
      <c r="C63" s="36"/>
      <c r="D63" s="20"/>
      <c r="E63" s="37"/>
      <c r="F63" s="45"/>
      <c r="G63" s="45"/>
      <c r="H63" s="45"/>
      <c r="I63" s="45"/>
      <c r="J63" s="40"/>
      <c r="S63" s="2"/>
      <c r="T63" s="2"/>
    </row>
    <row r="64" spans="2:20">
      <c r="B64" s="44"/>
      <c r="C64" s="36"/>
      <c r="D64" s="20"/>
      <c r="E64" s="37"/>
      <c r="F64" s="45"/>
      <c r="G64" s="45"/>
      <c r="H64" s="45"/>
      <c r="I64" s="45"/>
      <c r="J64" s="40"/>
      <c r="S64" s="2"/>
      <c r="T64" s="2"/>
    </row>
    <row r="65" spans="2:20">
      <c r="B65" s="44"/>
      <c r="C65" s="36"/>
      <c r="D65" s="20"/>
      <c r="E65" s="37"/>
      <c r="F65" s="45"/>
      <c r="G65" s="45"/>
      <c r="H65" s="45"/>
      <c r="I65" s="45"/>
      <c r="J65" s="40"/>
      <c r="S65" s="2"/>
      <c r="T65" s="2"/>
    </row>
    <row r="66" spans="2:20">
      <c r="B66" s="44"/>
      <c r="C66" s="36"/>
      <c r="D66" s="20"/>
      <c r="E66" s="37"/>
      <c r="F66" s="45"/>
      <c r="G66" s="45"/>
      <c r="H66" s="45"/>
      <c r="I66" s="45"/>
      <c r="J66" s="40"/>
      <c r="S66" s="2"/>
      <c r="T66" s="2"/>
    </row>
    <row r="67" spans="2:20">
      <c r="B67" s="44"/>
      <c r="C67" s="36"/>
      <c r="D67" s="20"/>
      <c r="E67" s="37"/>
      <c r="F67" s="45"/>
      <c r="G67" s="45"/>
      <c r="H67" s="45"/>
      <c r="I67" s="45"/>
      <c r="J67" s="40"/>
      <c r="S67" s="2"/>
      <c r="T67" s="2"/>
    </row>
    <row r="68" spans="2:20">
      <c r="B68" s="44"/>
      <c r="C68" s="36"/>
      <c r="D68" s="20"/>
      <c r="E68" s="37"/>
      <c r="F68" s="45"/>
      <c r="G68" s="45"/>
      <c r="H68" s="45"/>
      <c r="I68" s="45"/>
      <c r="J68" s="40"/>
      <c r="S68" s="2"/>
      <c r="T68" s="2"/>
    </row>
    <row r="69" spans="2:20">
      <c r="B69" s="19"/>
      <c r="C69" s="38"/>
      <c r="D69" s="38"/>
      <c r="E69" s="20"/>
      <c r="F69" s="27"/>
      <c r="G69" s="27"/>
      <c r="H69" s="27"/>
      <c r="I69" s="27"/>
      <c r="J69" s="21"/>
      <c r="S69" s="2"/>
      <c r="T69" s="2"/>
    </row>
    <row r="70" spans="2:20" ht="15" thickBot="1">
      <c r="B70" s="31"/>
      <c r="C70" s="46"/>
      <c r="D70" s="47"/>
      <c r="E70" s="47"/>
      <c r="F70" s="50"/>
      <c r="G70" s="50"/>
      <c r="H70" s="50"/>
      <c r="I70" s="50"/>
      <c r="J70" s="33"/>
      <c r="S70" s="2"/>
      <c r="T70" s="2"/>
    </row>
    <row r="71" spans="2:20" ht="15" thickBot="1"/>
    <row r="72" spans="2:20">
      <c r="B72" s="51"/>
      <c r="C72" s="52"/>
      <c r="D72" s="52"/>
      <c r="E72" s="52"/>
      <c r="F72" s="52"/>
      <c r="G72" s="52"/>
      <c r="H72" s="52"/>
      <c r="I72" s="52"/>
      <c r="J72" s="53"/>
    </row>
    <row r="73" spans="2:20" ht="18.5">
      <c r="B73" s="41"/>
      <c r="C73" s="54" t="s">
        <v>207</v>
      </c>
      <c r="D73" s="38"/>
      <c r="E73" s="38"/>
      <c r="F73" s="38"/>
      <c r="G73" s="38"/>
      <c r="H73" s="38"/>
      <c r="I73" s="38"/>
      <c r="J73" s="42"/>
    </row>
    <row r="74" spans="2:20" ht="18.5">
      <c r="B74" s="41"/>
      <c r="C74" s="55" t="s">
        <v>208</v>
      </c>
      <c r="D74" s="38"/>
      <c r="E74" s="38"/>
      <c r="F74" s="38"/>
      <c r="G74" s="38"/>
      <c r="H74" s="38"/>
      <c r="I74" s="38"/>
      <c r="J74" s="42"/>
    </row>
    <row r="75" spans="2:20">
      <c r="B75" s="41"/>
      <c r="C75" s="38"/>
      <c r="D75" s="38"/>
      <c r="E75" s="38"/>
      <c r="F75" s="38"/>
      <c r="G75" s="38"/>
      <c r="H75" s="38"/>
      <c r="I75" s="38"/>
      <c r="J75" s="42"/>
    </row>
    <row r="76" spans="2:20">
      <c r="B76" s="41"/>
      <c r="C76" s="56" t="s">
        <v>209</v>
      </c>
      <c r="D76" s="38"/>
      <c r="E76" s="38"/>
      <c r="F76" s="38"/>
      <c r="G76" s="38"/>
      <c r="H76" s="38"/>
      <c r="I76" s="38"/>
      <c r="J76" s="42"/>
    </row>
    <row r="77" spans="2:20">
      <c r="B77" s="41"/>
      <c r="C77" s="56" t="s">
        <v>210</v>
      </c>
      <c r="D77" s="38"/>
      <c r="E77" s="38"/>
      <c r="F77" s="38"/>
      <c r="G77" s="38"/>
      <c r="H77" s="38"/>
      <c r="I77" s="38"/>
      <c r="J77" s="42"/>
    </row>
    <row r="78" spans="2:20">
      <c r="B78" s="41"/>
      <c r="C78" s="56" t="s">
        <v>211</v>
      </c>
      <c r="D78" s="38"/>
      <c r="E78" s="38"/>
      <c r="F78" s="38"/>
      <c r="G78" s="38"/>
      <c r="H78" s="38"/>
      <c r="I78" s="38"/>
      <c r="J78" s="42"/>
    </row>
    <row r="79" spans="2:20" ht="24" customHeight="1">
      <c r="B79" s="41"/>
      <c r="C79" s="425" t="s">
        <v>212</v>
      </c>
      <c r="D79" s="425"/>
      <c r="E79" s="425"/>
      <c r="F79" s="425"/>
      <c r="G79" s="425"/>
      <c r="H79" s="425"/>
      <c r="I79" s="425"/>
      <c r="J79" s="42"/>
    </row>
    <row r="80" spans="2:20">
      <c r="B80" s="41"/>
      <c r="C80" s="56" t="s">
        <v>213</v>
      </c>
      <c r="D80" s="38"/>
      <c r="E80" s="38"/>
      <c r="F80" s="38"/>
      <c r="G80" s="38"/>
      <c r="H80" s="38"/>
      <c r="I80" s="38"/>
      <c r="J80" s="42"/>
    </row>
    <row r="81" spans="2:10">
      <c r="B81" s="41"/>
      <c r="C81" s="56" t="s">
        <v>214</v>
      </c>
      <c r="D81" s="38"/>
      <c r="E81" s="38"/>
      <c r="F81" s="38"/>
      <c r="G81" s="38"/>
      <c r="H81" s="38"/>
      <c r="I81" s="38"/>
      <c r="J81" s="42"/>
    </row>
    <row r="82" spans="2:10">
      <c r="B82" s="41"/>
      <c r="C82" s="56" t="s">
        <v>215</v>
      </c>
      <c r="D82" s="38"/>
      <c r="E82" s="38"/>
      <c r="F82" s="38"/>
      <c r="G82" s="38"/>
      <c r="H82" s="38"/>
      <c r="I82" s="38"/>
      <c r="J82" s="42"/>
    </row>
    <row r="83" spans="2:10">
      <c r="B83" s="41"/>
      <c r="C83" s="56" t="s">
        <v>216</v>
      </c>
      <c r="D83" s="38"/>
      <c r="E83" s="38"/>
      <c r="F83" s="38"/>
      <c r="G83" s="38"/>
      <c r="H83" s="38"/>
      <c r="I83" s="38"/>
      <c r="J83" s="42"/>
    </row>
    <row r="84" spans="2:10">
      <c r="B84" s="41"/>
      <c r="C84" s="56" t="s">
        <v>217</v>
      </c>
      <c r="D84" s="38"/>
      <c r="E84" s="38"/>
      <c r="F84" s="38"/>
      <c r="G84" s="38"/>
      <c r="H84" s="38"/>
      <c r="I84" s="38"/>
      <c r="J84" s="42"/>
    </row>
    <row r="85" spans="2:10">
      <c r="B85" s="41"/>
      <c r="C85" s="56" t="s">
        <v>218</v>
      </c>
      <c r="D85" s="38"/>
      <c r="E85" s="38"/>
      <c r="F85" s="38"/>
      <c r="G85" s="38"/>
      <c r="H85" s="38"/>
      <c r="I85" s="38"/>
      <c r="J85" s="42"/>
    </row>
    <row r="86" spans="2:10">
      <c r="B86" s="41"/>
      <c r="C86" s="38"/>
      <c r="D86" s="38"/>
      <c r="E86" s="38"/>
      <c r="F86" s="38"/>
      <c r="G86" s="38"/>
      <c r="H86" s="38"/>
      <c r="I86" s="38"/>
      <c r="J86" s="42"/>
    </row>
    <row r="87" spans="2:10">
      <c r="B87" s="41"/>
      <c r="C87" s="38"/>
      <c r="D87" s="38"/>
      <c r="E87" s="38"/>
      <c r="F87" s="38"/>
      <c r="G87" s="38"/>
      <c r="H87" s="38"/>
      <c r="I87" s="38"/>
      <c r="J87" s="42"/>
    </row>
    <row r="88" spans="2:10" ht="15" thickBot="1">
      <c r="B88" s="57"/>
      <c r="C88" s="47"/>
      <c r="D88" s="47"/>
      <c r="E88" s="47"/>
      <c r="F88" s="47"/>
      <c r="G88" s="47"/>
      <c r="H88" s="47"/>
      <c r="I88" s="47"/>
      <c r="J88" s="58"/>
    </row>
  </sheetData>
  <mergeCells count="4">
    <mergeCell ref="C25:H26"/>
    <mergeCell ref="C27:H28"/>
    <mergeCell ref="C29:H30"/>
    <mergeCell ref="C79:I7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opLeftCell="C4" workbookViewId="0">
      <selection activeCell="C7" sqref="C7"/>
    </sheetView>
  </sheetViews>
  <sheetFormatPr baseColWidth="10" defaultColWidth="8.7265625" defaultRowHeight="14.5"/>
  <cols>
    <col min="1" max="1" width="4.7265625" style="83" customWidth="1"/>
    <col min="2" max="2" width="16.7265625" style="62" bestFit="1" customWidth="1"/>
    <col min="3" max="3" width="162.453125" style="63" customWidth="1"/>
    <col min="4" max="31" width="9.1796875" style="59" customWidth="1"/>
    <col min="247" max="247" width="4.7265625" customWidth="1"/>
    <col min="248" max="248" width="16.7265625" bestFit="1" customWidth="1"/>
    <col min="249" max="249" width="127.453125" customWidth="1"/>
    <col min="250" max="250" width="46.7265625" customWidth="1"/>
    <col min="251" max="287" width="9.1796875" customWidth="1"/>
    <col min="503" max="503" width="4.7265625" customWidth="1"/>
    <col min="504" max="504" width="16.7265625" bestFit="1" customWidth="1"/>
    <col min="505" max="505" width="127.453125" customWidth="1"/>
    <col min="506" max="506" width="46.7265625" customWidth="1"/>
    <col min="507" max="543" width="9.1796875" customWidth="1"/>
    <col min="759" max="759" width="4.7265625" customWidth="1"/>
    <col min="760" max="760" width="16.7265625" bestFit="1" customWidth="1"/>
    <col min="761" max="761" width="127.453125" customWidth="1"/>
    <col min="762" max="762" width="46.7265625" customWidth="1"/>
    <col min="763" max="799" width="9.1796875" customWidth="1"/>
    <col min="1015" max="1015" width="4.7265625" customWidth="1"/>
    <col min="1016" max="1016" width="16.7265625" bestFit="1" customWidth="1"/>
    <col min="1017" max="1017" width="127.453125" customWidth="1"/>
    <col min="1018" max="1018" width="46.7265625" customWidth="1"/>
    <col min="1019" max="1055" width="9.1796875" customWidth="1"/>
    <col min="1271" max="1271" width="4.7265625" customWidth="1"/>
    <col min="1272" max="1272" width="16.7265625" bestFit="1" customWidth="1"/>
    <col min="1273" max="1273" width="127.453125" customWidth="1"/>
    <col min="1274" max="1274" width="46.7265625" customWidth="1"/>
    <col min="1275" max="1311" width="9.1796875" customWidth="1"/>
    <col min="1527" max="1527" width="4.7265625" customWidth="1"/>
    <col min="1528" max="1528" width="16.7265625" bestFit="1" customWidth="1"/>
    <col min="1529" max="1529" width="127.453125" customWidth="1"/>
    <col min="1530" max="1530" width="46.7265625" customWidth="1"/>
    <col min="1531" max="1567" width="9.1796875" customWidth="1"/>
    <col min="1783" max="1783" width="4.7265625" customWidth="1"/>
    <col min="1784" max="1784" width="16.7265625" bestFit="1" customWidth="1"/>
    <col min="1785" max="1785" width="127.453125" customWidth="1"/>
    <col min="1786" max="1786" width="46.7265625" customWidth="1"/>
    <col min="1787" max="1823" width="9.1796875" customWidth="1"/>
    <col min="2039" max="2039" width="4.7265625" customWidth="1"/>
    <col min="2040" max="2040" width="16.7265625" bestFit="1" customWidth="1"/>
    <col min="2041" max="2041" width="127.453125" customWidth="1"/>
    <col min="2042" max="2042" width="46.7265625" customWidth="1"/>
    <col min="2043" max="2079" width="9.1796875" customWidth="1"/>
    <col min="2295" max="2295" width="4.7265625" customWidth="1"/>
    <col min="2296" max="2296" width="16.7265625" bestFit="1" customWidth="1"/>
    <col min="2297" max="2297" width="127.453125" customWidth="1"/>
    <col min="2298" max="2298" width="46.7265625" customWidth="1"/>
    <col min="2299" max="2335" width="9.1796875" customWidth="1"/>
    <col min="2551" max="2551" width="4.7265625" customWidth="1"/>
    <col min="2552" max="2552" width="16.7265625" bestFit="1" customWidth="1"/>
    <col min="2553" max="2553" width="127.453125" customWidth="1"/>
    <col min="2554" max="2554" width="46.7265625" customWidth="1"/>
    <col min="2555" max="2591" width="9.1796875" customWidth="1"/>
    <col min="2807" max="2807" width="4.7265625" customWidth="1"/>
    <col min="2808" max="2808" width="16.7265625" bestFit="1" customWidth="1"/>
    <col min="2809" max="2809" width="127.453125" customWidth="1"/>
    <col min="2810" max="2810" width="46.7265625" customWidth="1"/>
    <col min="2811" max="2847" width="9.1796875" customWidth="1"/>
    <col min="3063" max="3063" width="4.7265625" customWidth="1"/>
    <col min="3064" max="3064" width="16.7265625" bestFit="1" customWidth="1"/>
    <col min="3065" max="3065" width="127.453125" customWidth="1"/>
    <col min="3066" max="3066" width="46.7265625" customWidth="1"/>
    <col min="3067" max="3103" width="9.1796875" customWidth="1"/>
    <col min="3319" max="3319" width="4.7265625" customWidth="1"/>
    <col min="3320" max="3320" width="16.7265625" bestFit="1" customWidth="1"/>
    <col min="3321" max="3321" width="127.453125" customWidth="1"/>
    <col min="3322" max="3322" width="46.7265625" customWidth="1"/>
    <col min="3323" max="3359" width="9.1796875" customWidth="1"/>
    <col min="3575" max="3575" width="4.7265625" customWidth="1"/>
    <col min="3576" max="3576" width="16.7265625" bestFit="1" customWidth="1"/>
    <col min="3577" max="3577" width="127.453125" customWidth="1"/>
    <col min="3578" max="3578" width="46.7265625" customWidth="1"/>
    <col min="3579" max="3615" width="9.1796875" customWidth="1"/>
    <col min="3831" max="3831" width="4.7265625" customWidth="1"/>
    <col min="3832" max="3832" width="16.7265625" bestFit="1" customWidth="1"/>
    <col min="3833" max="3833" width="127.453125" customWidth="1"/>
    <col min="3834" max="3834" width="46.7265625" customWidth="1"/>
    <col min="3835" max="3871" width="9.1796875" customWidth="1"/>
    <col min="4087" max="4087" width="4.7265625" customWidth="1"/>
    <col min="4088" max="4088" width="16.7265625" bestFit="1" customWidth="1"/>
    <col min="4089" max="4089" width="127.453125" customWidth="1"/>
    <col min="4090" max="4090" width="46.7265625" customWidth="1"/>
    <col min="4091" max="4127" width="9.1796875" customWidth="1"/>
    <col min="4343" max="4343" width="4.7265625" customWidth="1"/>
    <col min="4344" max="4344" width="16.7265625" bestFit="1" customWidth="1"/>
    <col min="4345" max="4345" width="127.453125" customWidth="1"/>
    <col min="4346" max="4346" width="46.7265625" customWidth="1"/>
    <col min="4347" max="4383" width="9.1796875" customWidth="1"/>
    <col min="4599" max="4599" width="4.7265625" customWidth="1"/>
    <col min="4600" max="4600" width="16.7265625" bestFit="1" customWidth="1"/>
    <col min="4601" max="4601" width="127.453125" customWidth="1"/>
    <col min="4602" max="4602" width="46.7265625" customWidth="1"/>
    <col min="4603" max="4639" width="9.1796875" customWidth="1"/>
    <col min="4855" max="4855" width="4.7265625" customWidth="1"/>
    <col min="4856" max="4856" width="16.7265625" bestFit="1" customWidth="1"/>
    <col min="4857" max="4857" width="127.453125" customWidth="1"/>
    <col min="4858" max="4858" width="46.7265625" customWidth="1"/>
    <col min="4859" max="4895" width="9.1796875" customWidth="1"/>
    <col min="5111" max="5111" width="4.7265625" customWidth="1"/>
    <col min="5112" max="5112" width="16.7265625" bestFit="1" customWidth="1"/>
    <col min="5113" max="5113" width="127.453125" customWidth="1"/>
    <col min="5114" max="5114" width="46.7265625" customWidth="1"/>
    <col min="5115" max="5151" width="9.1796875" customWidth="1"/>
    <col min="5367" max="5367" width="4.7265625" customWidth="1"/>
    <col min="5368" max="5368" width="16.7265625" bestFit="1" customWidth="1"/>
    <col min="5369" max="5369" width="127.453125" customWidth="1"/>
    <col min="5370" max="5370" width="46.7265625" customWidth="1"/>
    <col min="5371" max="5407" width="9.1796875" customWidth="1"/>
    <col min="5623" max="5623" width="4.7265625" customWidth="1"/>
    <col min="5624" max="5624" width="16.7265625" bestFit="1" customWidth="1"/>
    <col min="5625" max="5625" width="127.453125" customWidth="1"/>
    <col min="5626" max="5626" width="46.7265625" customWidth="1"/>
    <col min="5627" max="5663" width="9.1796875" customWidth="1"/>
    <col min="5879" max="5879" width="4.7265625" customWidth="1"/>
    <col min="5880" max="5880" width="16.7265625" bestFit="1" customWidth="1"/>
    <col min="5881" max="5881" width="127.453125" customWidth="1"/>
    <col min="5882" max="5882" width="46.7265625" customWidth="1"/>
    <col min="5883" max="5919" width="9.1796875" customWidth="1"/>
    <col min="6135" max="6135" width="4.7265625" customWidth="1"/>
    <col min="6136" max="6136" width="16.7265625" bestFit="1" customWidth="1"/>
    <col min="6137" max="6137" width="127.453125" customWidth="1"/>
    <col min="6138" max="6138" width="46.7265625" customWidth="1"/>
    <col min="6139" max="6175" width="9.1796875" customWidth="1"/>
    <col min="6391" max="6391" width="4.7265625" customWidth="1"/>
    <col min="6392" max="6392" width="16.7265625" bestFit="1" customWidth="1"/>
    <col min="6393" max="6393" width="127.453125" customWidth="1"/>
    <col min="6394" max="6394" width="46.7265625" customWidth="1"/>
    <col min="6395" max="6431" width="9.1796875" customWidth="1"/>
    <col min="6647" max="6647" width="4.7265625" customWidth="1"/>
    <col min="6648" max="6648" width="16.7265625" bestFit="1" customWidth="1"/>
    <col min="6649" max="6649" width="127.453125" customWidth="1"/>
    <col min="6650" max="6650" width="46.7265625" customWidth="1"/>
    <col min="6651" max="6687" width="9.1796875" customWidth="1"/>
    <col min="6903" max="6903" width="4.7265625" customWidth="1"/>
    <col min="6904" max="6904" width="16.7265625" bestFit="1" customWidth="1"/>
    <col min="6905" max="6905" width="127.453125" customWidth="1"/>
    <col min="6906" max="6906" width="46.7265625" customWidth="1"/>
    <col min="6907" max="6943" width="9.1796875" customWidth="1"/>
    <col min="7159" max="7159" width="4.7265625" customWidth="1"/>
    <col min="7160" max="7160" width="16.7265625" bestFit="1" customWidth="1"/>
    <col min="7161" max="7161" width="127.453125" customWidth="1"/>
    <col min="7162" max="7162" width="46.7265625" customWidth="1"/>
    <col min="7163" max="7199" width="9.1796875" customWidth="1"/>
    <col min="7415" max="7415" width="4.7265625" customWidth="1"/>
    <col min="7416" max="7416" width="16.7265625" bestFit="1" customWidth="1"/>
    <col min="7417" max="7417" width="127.453125" customWidth="1"/>
    <col min="7418" max="7418" width="46.7265625" customWidth="1"/>
    <col min="7419" max="7455" width="9.1796875" customWidth="1"/>
    <col min="7671" max="7671" width="4.7265625" customWidth="1"/>
    <col min="7672" max="7672" width="16.7265625" bestFit="1" customWidth="1"/>
    <col min="7673" max="7673" width="127.453125" customWidth="1"/>
    <col min="7674" max="7674" width="46.7265625" customWidth="1"/>
    <col min="7675" max="7711" width="9.1796875" customWidth="1"/>
    <col min="7927" max="7927" width="4.7265625" customWidth="1"/>
    <col min="7928" max="7928" width="16.7265625" bestFit="1" customWidth="1"/>
    <col min="7929" max="7929" width="127.453125" customWidth="1"/>
    <col min="7930" max="7930" width="46.7265625" customWidth="1"/>
    <col min="7931" max="7967" width="9.1796875" customWidth="1"/>
    <col min="8183" max="8183" width="4.7265625" customWidth="1"/>
    <col min="8184" max="8184" width="16.7265625" bestFit="1" customWidth="1"/>
    <col min="8185" max="8185" width="127.453125" customWidth="1"/>
    <col min="8186" max="8186" width="46.7265625" customWidth="1"/>
    <col min="8187" max="8223" width="9.1796875" customWidth="1"/>
    <col min="8439" max="8439" width="4.7265625" customWidth="1"/>
    <col min="8440" max="8440" width="16.7265625" bestFit="1" customWidth="1"/>
    <col min="8441" max="8441" width="127.453125" customWidth="1"/>
    <col min="8442" max="8442" width="46.7265625" customWidth="1"/>
    <col min="8443" max="8479" width="9.1796875" customWidth="1"/>
    <col min="8695" max="8695" width="4.7265625" customWidth="1"/>
    <col min="8696" max="8696" width="16.7265625" bestFit="1" customWidth="1"/>
    <col min="8697" max="8697" width="127.453125" customWidth="1"/>
    <col min="8698" max="8698" width="46.7265625" customWidth="1"/>
    <col min="8699" max="8735" width="9.1796875" customWidth="1"/>
    <col min="8951" max="8951" width="4.7265625" customWidth="1"/>
    <col min="8952" max="8952" width="16.7265625" bestFit="1" customWidth="1"/>
    <col min="8953" max="8953" width="127.453125" customWidth="1"/>
    <col min="8954" max="8954" width="46.7265625" customWidth="1"/>
    <col min="8955" max="8991" width="9.1796875" customWidth="1"/>
    <col min="9207" max="9207" width="4.7265625" customWidth="1"/>
    <col min="9208" max="9208" width="16.7265625" bestFit="1" customWidth="1"/>
    <col min="9209" max="9209" width="127.453125" customWidth="1"/>
    <col min="9210" max="9210" width="46.7265625" customWidth="1"/>
    <col min="9211" max="9247" width="9.1796875" customWidth="1"/>
    <col min="9463" max="9463" width="4.7265625" customWidth="1"/>
    <col min="9464" max="9464" width="16.7265625" bestFit="1" customWidth="1"/>
    <col min="9465" max="9465" width="127.453125" customWidth="1"/>
    <col min="9466" max="9466" width="46.7265625" customWidth="1"/>
    <col min="9467" max="9503" width="9.1796875" customWidth="1"/>
    <col min="9719" max="9719" width="4.7265625" customWidth="1"/>
    <col min="9720" max="9720" width="16.7265625" bestFit="1" customWidth="1"/>
    <col min="9721" max="9721" width="127.453125" customWidth="1"/>
    <col min="9722" max="9722" width="46.7265625" customWidth="1"/>
    <col min="9723" max="9759" width="9.1796875" customWidth="1"/>
    <col min="9975" max="9975" width="4.7265625" customWidth="1"/>
    <col min="9976" max="9976" width="16.7265625" bestFit="1" customWidth="1"/>
    <col min="9977" max="9977" width="127.453125" customWidth="1"/>
    <col min="9978" max="9978" width="46.7265625" customWidth="1"/>
    <col min="9979" max="10015" width="9.1796875" customWidth="1"/>
    <col min="10231" max="10231" width="4.7265625" customWidth="1"/>
    <col min="10232" max="10232" width="16.7265625" bestFit="1" customWidth="1"/>
    <col min="10233" max="10233" width="127.453125" customWidth="1"/>
    <col min="10234" max="10234" width="46.7265625" customWidth="1"/>
    <col min="10235" max="10271" width="9.1796875" customWidth="1"/>
    <col min="10487" max="10487" width="4.7265625" customWidth="1"/>
    <col min="10488" max="10488" width="16.7265625" bestFit="1" customWidth="1"/>
    <col min="10489" max="10489" width="127.453125" customWidth="1"/>
    <col min="10490" max="10490" width="46.7265625" customWidth="1"/>
    <col min="10491" max="10527" width="9.1796875" customWidth="1"/>
    <col min="10743" max="10743" width="4.7265625" customWidth="1"/>
    <col min="10744" max="10744" width="16.7265625" bestFit="1" customWidth="1"/>
    <col min="10745" max="10745" width="127.453125" customWidth="1"/>
    <col min="10746" max="10746" width="46.7265625" customWidth="1"/>
    <col min="10747" max="10783" width="9.1796875" customWidth="1"/>
    <col min="10999" max="10999" width="4.7265625" customWidth="1"/>
    <col min="11000" max="11000" width="16.7265625" bestFit="1" customWidth="1"/>
    <col min="11001" max="11001" width="127.453125" customWidth="1"/>
    <col min="11002" max="11002" width="46.7265625" customWidth="1"/>
    <col min="11003" max="11039" width="9.1796875" customWidth="1"/>
    <col min="11255" max="11255" width="4.7265625" customWidth="1"/>
    <col min="11256" max="11256" width="16.7265625" bestFit="1" customWidth="1"/>
    <col min="11257" max="11257" width="127.453125" customWidth="1"/>
    <col min="11258" max="11258" width="46.7265625" customWidth="1"/>
    <col min="11259" max="11295" width="9.1796875" customWidth="1"/>
    <col min="11511" max="11511" width="4.7265625" customWidth="1"/>
    <col min="11512" max="11512" width="16.7265625" bestFit="1" customWidth="1"/>
    <col min="11513" max="11513" width="127.453125" customWidth="1"/>
    <col min="11514" max="11514" width="46.7265625" customWidth="1"/>
    <col min="11515" max="11551" width="9.1796875" customWidth="1"/>
    <col min="11767" max="11767" width="4.7265625" customWidth="1"/>
    <col min="11768" max="11768" width="16.7265625" bestFit="1" customWidth="1"/>
    <col min="11769" max="11769" width="127.453125" customWidth="1"/>
    <col min="11770" max="11770" width="46.7265625" customWidth="1"/>
    <col min="11771" max="11807" width="9.1796875" customWidth="1"/>
    <col min="12023" max="12023" width="4.7265625" customWidth="1"/>
    <col min="12024" max="12024" width="16.7265625" bestFit="1" customWidth="1"/>
    <col min="12025" max="12025" width="127.453125" customWidth="1"/>
    <col min="12026" max="12026" width="46.7265625" customWidth="1"/>
    <col min="12027" max="12063" width="9.1796875" customWidth="1"/>
    <col min="12279" max="12279" width="4.7265625" customWidth="1"/>
    <col min="12280" max="12280" width="16.7265625" bestFit="1" customWidth="1"/>
    <col min="12281" max="12281" width="127.453125" customWidth="1"/>
    <col min="12282" max="12282" width="46.7265625" customWidth="1"/>
    <col min="12283" max="12319" width="9.1796875" customWidth="1"/>
    <col min="12535" max="12535" width="4.7265625" customWidth="1"/>
    <col min="12536" max="12536" width="16.7265625" bestFit="1" customWidth="1"/>
    <col min="12537" max="12537" width="127.453125" customWidth="1"/>
    <col min="12538" max="12538" width="46.7265625" customWidth="1"/>
    <col min="12539" max="12575" width="9.1796875" customWidth="1"/>
    <col min="12791" max="12791" width="4.7265625" customWidth="1"/>
    <col min="12792" max="12792" width="16.7265625" bestFit="1" customWidth="1"/>
    <col min="12793" max="12793" width="127.453125" customWidth="1"/>
    <col min="12794" max="12794" width="46.7265625" customWidth="1"/>
    <col min="12795" max="12831" width="9.1796875" customWidth="1"/>
    <col min="13047" max="13047" width="4.7265625" customWidth="1"/>
    <col min="13048" max="13048" width="16.7265625" bestFit="1" customWidth="1"/>
    <col min="13049" max="13049" width="127.453125" customWidth="1"/>
    <col min="13050" max="13050" width="46.7265625" customWidth="1"/>
    <col min="13051" max="13087" width="9.1796875" customWidth="1"/>
    <col min="13303" max="13303" width="4.7265625" customWidth="1"/>
    <col min="13304" max="13304" width="16.7265625" bestFit="1" customWidth="1"/>
    <col min="13305" max="13305" width="127.453125" customWidth="1"/>
    <col min="13306" max="13306" width="46.7265625" customWidth="1"/>
    <col min="13307" max="13343" width="9.1796875" customWidth="1"/>
    <col min="13559" max="13559" width="4.7265625" customWidth="1"/>
    <col min="13560" max="13560" width="16.7265625" bestFit="1" customWidth="1"/>
    <col min="13561" max="13561" width="127.453125" customWidth="1"/>
    <col min="13562" max="13562" width="46.7265625" customWidth="1"/>
    <col min="13563" max="13599" width="9.1796875" customWidth="1"/>
    <col min="13815" max="13815" width="4.7265625" customWidth="1"/>
    <col min="13816" max="13816" width="16.7265625" bestFit="1" customWidth="1"/>
    <col min="13817" max="13817" width="127.453125" customWidth="1"/>
    <col min="13818" max="13818" width="46.7265625" customWidth="1"/>
    <col min="13819" max="13855" width="9.1796875" customWidth="1"/>
    <col min="14071" max="14071" width="4.7265625" customWidth="1"/>
    <col min="14072" max="14072" width="16.7265625" bestFit="1" customWidth="1"/>
    <col min="14073" max="14073" width="127.453125" customWidth="1"/>
    <col min="14074" max="14074" width="46.7265625" customWidth="1"/>
    <col min="14075" max="14111" width="9.1796875" customWidth="1"/>
    <col min="14327" max="14327" width="4.7265625" customWidth="1"/>
    <col min="14328" max="14328" width="16.7265625" bestFit="1" customWidth="1"/>
    <col min="14329" max="14329" width="127.453125" customWidth="1"/>
    <col min="14330" max="14330" width="46.7265625" customWidth="1"/>
    <col min="14331" max="14367" width="9.1796875" customWidth="1"/>
    <col min="14583" max="14583" width="4.7265625" customWidth="1"/>
    <col min="14584" max="14584" width="16.7265625" bestFit="1" customWidth="1"/>
    <col min="14585" max="14585" width="127.453125" customWidth="1"/>
    <col min="14586" max="14586" width="46.7265625" customWidth="1"/>
    <col min="14587" max="14623" width="9.1796875" customWidth="1"/>
    <col min="14839" max="14839" width="4.7265625" customWidth="1"/>
    <col min="14840" max="14840" width="16.7265625" bestFit="1" customWidth="1"/>
    <col min="14841" max="14841" width="127.453125" customWidth="1"/>
    <col min="14842" max="14842" width="46.7265625" customWidth="1"/>
    <col min="14843" max="14879" width="9.1796875" customWidth="1"/>
    <col min="15095" max="15095" width="4.7265625" customWidth="1"/>
    <col min="15096" max="15096" width="16.7265625" bestFit="1" customWidth="1"/>
    <col min="15097" max="15097" width="127.453125" customWidth="1"/>
    <col min="15098" max="15098" width="46.7265625" customWidth="1"/>
    <col min="15099" max="15135" width="9.1796875" customWidth="1"/>
    <col min="15351" max="15351" width="4.7265625" customWidth="1"/>
    <col min="15352" max="15352" width="16.7265625" bestFit="1" customWidth="1"/>
    <col min="15353" max="15353" width="127.453125" customWidth="1"/>
    <col min="15354" max="15354" width="46.7265625" customWidth="1"/>
    <col min="15355" max="15391" width="9.1796875" customWidth="1"/>
    <col min="15607" max="15607" width="4.7265625" customWidth="1"/>
    <col min="15608" max="15608" width="16.7265625" bestFit="1" customWidth="1"/>
    <col min="15609" max="15609" width="127.453125" customWidth="1"/>
    <col min="15610" max="15610" width="46.7265625" customWidth="1"/>
    <col min="15611" max="15647" width="9.1796875" customWidth="1"/>
    <col min="15863" max="15863" width="4.7265625" customWidth="1"/>
    <col min="15864" max="15864" width="16.7265625" bestFit="1" customWidth="1"/>
    <col min="15865" max="15865" width="127.453125" customWidth="1"/>
    <col min="15866" max="15866" width="46.7265625" customWidth="1"/>
    <col min="15867" max="15903" width="9.1796875" customWidth="1"/>
    <col min="16119" max="16119" width="4.7265625" customWidth="1"/>
    <col min="16120" max="16120" width="16.7265625" bestFit="1" customWidth="1"/>
    <col min="16121" max="16121" width="127.453125" customWidth="1"/>
    <col min="16122" max="16122" width="46.7265625" customWidth="1"/>
    <col min="16123" max="16159" width="9.1796875" customWidth="1"/>
  </cols>
  <sheetData>
    <row r="1" spans="1:31" ht="31">
      <c r="A1" s="426" t="s">
        <v>219</v>
      </c>
      <c r="B1" s="427"/>
      <c r="C1" s="427"/>
    </row>
    <row r="2" spans="1:31" ht="31">
      <c r="A2" s="60" t="s">
        <v>177</v>
      </c>
      <c r="B2" s="61"/>
      <c r="C2" s="61"/>
    </row>
    <row r="3" spans="1:31">
      <c r="A3" s="34"/>
    </row>
    <row r="4" spans="1:31" s="68" customFormat="1" ht="18.5">
      <c r="A4" s="64"/>
      <c r="B4" s="65"/>
      <c r="C4" s="66" t="s">
        <v>220</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1" s="73" customFormat="1" ht="18.5">
      <c r="A5" s="69" t="s">
        <v>221</v>
      </c>
      <c r="B5" s="70"/>
      <c r="C5" s="71"/>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1">
      <c r="A6" s="74" t="s">
        <v>222</v>
      </c>
      <c r="B6" s="74"/>
      <c r="C6" s="75"/>
    </row>
    <row r="7" spans="1:31" ht="58">
      <c r="A7" s="76"/>
      <c r="B7" s="77" t="s">
        <v>223</v>
      </c>
      <c r="C7" s="78" t="s">
        <v>224</v>
      </c>
    </row>
    <row r="8" spans="1:31">
      <c r="A8" s="74" t="s">
        <v>225</v>
      </c>
      <c r="B8" s="74"/>
      <c r="C8" s="75"/>
    </row>
    <row r="9" spans="1:31">
      <c r="A9" s="79"/>
      <c r="B9" s="77" t="s">
        <v>226</v>
      </c>
      <c r="C9" s="80" t="s">
        <v>227</v>
      </c>
    </row>
    <row r="10" spans="1:31">
      <c r="A10" s="74" t="s">
        <v>228</v>
      </c>
      <c r="B10" s="74"/>
      <c r="C10" s="75"/>
    </row>
    <row r="11" spans="1:31">
      <c r="A11" s="79"/>
      <c r="B11" s="77" t="s">
        <v>229</v>
      </c>
      <c r="C11" s="80" t="s">
        <v>230</v>
      </c>
    </row>
    <row r="12" spans="1:31">
      <c r="A12" s="74" t="s">
        <v>231</v>
      </c>
      <c r="B12" s="74"/>
      <c r="C12" s="75"/>
    </row>
    <row r="13" spans="1:31">
      <c r="A13" s="76"/>
      <c r="B13" s="77" t="s">
        <v>232</v>
      </c>
      <c r="C13" s="78" t="s">
        <v>233</v>
      </c>
    </row>
    <row r="14" spans="1:31">
      <c r="A14" s="74" t="s">
        <v>234</v>
      </c>
      <c r="B14" s="74"/>
      <c r="C14" s="75"/>
    </row>
    <row r="15" spans="1:31" ht="29">
      <c r="A15" s="76"/>
      <c r="B15" s="77" t="s">
        <v>235</v>
      </c>
      <c r="C15" s="80" t="s">
        <v>236</v>
      </c>
    </row>
    <row r="16" spans="1:31">
      <c r="A16" s="74" t="s">
        <v>237</v>
      </c>
      <c r="B16" s="74"/>
      <c r="C16" s="75"/>
    </row>
    <row r="17" spans="1:31">
      <c r="A17" s="76"/>
      <c r="B17" s="77" t="s">
        <v>238</v>
      </c>
      <c r="C17" s="80" t="s">
        <v>239</v>
      </c>
    </row>
    <row r="18" spans="1:31">
      <c r="A18" s="74" t="s">
        <v>240</v>
      </c>
      <c r="B18" s="74"/>
      <c r="C18" s="75"/>
    </row>
    <row r="19" spans="1:31" ht="29">
      <c r="A19" s="76"/>
      <c r="B19" s="77" t="s">
        <v>241</v>
      </c>
      <c r="C19" s="78" t="s">
        <v>242</v>
      </c>
      <c r="D19" s="81"/>
    </row>
    <row r="20" spans="1:31" s="73" customFormat="1" ht="18.5">
      <c r="A20" s="69" t="s">
        <v>243</v>
      </c>
      <c r="B20" s="70"/>
      <c r="C20" s="8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row>
    <row r="21" spans="1:31">
      <c r="A21" s="74" t="s">
        <v>244</v>
      </c>
      <c r="B21" s="74"/>
      <c r="C21" s="75"/>
    </row>
    <row r="22" spans="1:31" ht="29">
      <c r="A22" s="79"/>
      <c r="B22" s="77" t="s">
        <v>245</v>
      </c>
      <c r="C22" s="78" t="s">
        <v>246</v>
      </c>
    </row>
    <row r="23" spans="1:31">
      <c r="A23" s="74" t="s">
        <v>247</v>
      </c>
      <c r="B23" s="74"/>
      <c r="C23" s="75"/>
      <c r="D23" s="81"/>
    </row>
    <row r="24" spans="1:31">
      <c r="A24" s="76"/>
      <c r="B24" s="77" t="s">
        <v>248</v>
      </c>
      <c r="C24" s="80" t="s">
        <v>249</v>
      </c>
      <c r="D24" s="81"/>
    </row>
    <row r="25" spans="1:31">
      <c r="A25" s="74" t="s">
        <v>250</v>
      </c>
      <c r="B25" s="74"/>
      <c r="C25" s="75"/>
      <c r="D25" s="81"/>
    </row>
    <row r="26" spans="1:31">
      <c r="A26" s="76"/>
      <c r="B26" s="77" t="s">
        <v>251</v>
      </c>
      <c r="C26" s="80" t="s">
        <v>252</v>
      </c>
      <c r="D26" s="81"/>
    </row>
    <row r="27" spans="1:31">
      <c r="A27" s="74" t="s">
        <v>253</v>
      </c>
      <c r="B27" s="74"/>
      <c r="C27" s="75"/>
    </row>
    <row r="28" spans="1:31" ht="29">
      <c r="A28" s="76"/>
      <c r="B28" s="77" t="s">
        <v>254</v>
      </c>
      <c r="C28" s="80" t="s">
        <v>255</v>
      </c>
    </row>
    <row r="29" spans="1:31">
      <c r="A29" s="74" t="s">
        <v>256</v>
      </c>
      <c r="B29" s="74"/>
      <c r="C29" s="75"/>
    </row>
    <row r="30" spans="1:31" ht="58">
      <c r="A30" s="76"/>
      <c r="B30" s="77" t="s">
        <v>257</v>
      </c>
      <c r="C30" s="80" t="s">
        <v>258</v>
      </c>
    </row>
    <row r="31" spans="1:31">
      <c r="A31" s="74" t="s">
        <v>259</v>
      </c>
      <c r="B31" s="74"/>
      <c r="C31" s="75"/>
    </row>
    <row r="32" spans="1:31" ht="29">
      <c r="A32" s="76"/>
      <c r="B32" s="77" t="s">
        <v>260</v>
      </c>
      <c r="C32" s="80" t="s">
        <v>261</v>
      </c>
    </row>
    <row r="33" spans="1:3">
      <c r="A33" s="74" t="s">
        <v>262</v>
      </c>
      <c r="B33" s="74"/>
      <c r="C33" s="75"/>
    </row>
    <row r="34" spans="1:3">
      <c r="A34" s="76"/>
      <c r="B34" s="77" t="s">
        <v>263</v>
      </c>
      <c r="C34" s="80" t="s">
        <v>264</v>
      </c>
    </row>
    <row r="38" spans="1:3">
      <c r="C38" s="78"/>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opLeftCell="A205" zoomScale="85" zoomScaleNormal="85" workbookViewId="0">
      <selection activeCell="C149" sqref="C149:C155"/>
    </sheetView>
  </sheetViews>
  <sheetFormatPr baseColWidth="10" defaultColWidth="8.7265625" defaultRowHeight="14.5" outlineLevelRow="1"/>
  <cols>
    <col min="1" max="1" width="13.26953125" style="89" customWidth="1"/>
    <col min="2" max="2" width="60.7265625" style="89" customWidth="1"/>
    <col min="3" max="3" width="39.1796875" style="89" bestFit="1" customWidth="1"/>
    <col min="4" max="4" width="35.1796875" style="89" bestFit="1" customWidth="1"/>
    <col min="5" max="5" width="6.7265625" style="89" customWidth="1"/>
    <col min="6" max="6" width="41.7265625" style="89" customWidth="1"/>
    <col min="7" max="7" width="41.7265625" style="85" customWidth="1"/>
    <col min="8" max="8" width="7.26953125" style="89" customWidth="1"/>
    <col min="9" max="9" width="71.7265625" style="89" customWidth="1"/>
    <col min="10" max="11" width="47.7265625" style="89" customWidth="1"/>
    <col min="12" max="12" width="7.26953125" style="89" customWidth="1"/>
    <col min="13" max="13" width="25.7265625" style="89" customWidth="1"/>
    <col min="14" max="14" width="25.7265625" style="85" customWidth="1"/>
    <col min="15" max="16384" width="8.7265625" style="87"/>
  </cols>
  <sheetData>
    <row r="1" spans="1:13" ht="31">
      <c r="A1" s="84" t="s">
        <v>265</v>
      </c>
      <c r="B1" s="84"/>
      <c r="C1" s="85"/>
      <c r="D1" s="85"/>
      <c r="E1" s="85"/>
      <c r="F1" s="158" t="s">
        <v>2824</v>
      </c>
      <c r="H1" s="85"/>
      <c r="I1" s="84"/>
      <c r="J1" s="85"/>
      <c r="K1" s="85"/>
      <c r="L1" s="85"/>
      <c r="M1" s="85"/>
    </row>
    <row r="2" spans="1:13" ht="15" thickBot="1">
      <c r="A2" s="85"/>
      <c r="B2" s="88"/>
      <c r="C2" s="88"/>
      <c r="D2" s="85"/>
      <c r="E2" s="85"/>
      <c r="F2" s="85"/>
      <c r="H2" s="85"/>
      <c r="L2" s="85"/>
      <c r="M2" s="85"/>
    </row>
    <row r="3" spans="1:13" ht="19" thickBot="1">
      <c r="A3" s="90"/>
      <c r="B3" s="91" t="s">
        <v>267</v>
      </c>
      <c r="C3" s="92" t="s">
        <v>268</v>
      </c>
      <c r="D3" s="90"/>
      <c r="E3" s="90"/>
      <c r="F3" s="85"/>
      <c r="G3" s="90"/>
      <c r="H3" s="85"/>
      <c r="L3" s="85"/>
      <c r="M3" s="85"/>
    </row>
    <row r="4" spans="1:13" ht="15" thickBot="1">
      <c r="H4" s="85"/>
      <c r="L4" s="85"/>
      <c r="M4" s="85"/>
    </row>
    <row r="5" spans="1:13" ht="18.5">
      <c r="A5" s="93"/>
      <c r="B5" s="94" t="s">
        <v>269</v>
      </c>
      <c r="C5" s="93"/>
      <c r="E5" s="95"/>
      <c r="F5" s="95"/>
      <c r="H5" s="85"/>
      <c r="L5" s="85"/>
      <c r="M5" s="85"/>
    </row>
    <row r="6" spans="1:13">
      <c r="B6" s="301" t="s">
        <v>270</v>
      </c>
      <c r="C6" s="95"/>
      <c r="D6" s="95"/>
      <c r="H6" s="85"/>
      <c r="L6" s="85"/>
      <c r="M6" s="85"/>
    </row>
    <row r="7" spans="1:13">
      <c r="B7" s="302" t="s">
        <v>271</v>
      </c>
      <c r="C7" s="95"/>
      <c r="D7" s="95"/>
      <c r="H7" s="85"/>
      <c r="L7" s="85"/>
      <c r="M7" s="85"/>
    </row>
    <row r="8" spans="1:13">
      <c r="B8" s="302" t="s">
        <v>272</v>
      </c>
      <c r="C8" s="95"/>
      <c r="D8" s="95"/>
      <c r="F8" s="89" t="s">
        <v>273</v>
      </c>
      <c r="H8" s="85"/>
      <c r="L8" s="85"/>
      <c r="M8" s="85"/>
    </row>
    <row r="9" spans="1:13">
      <c r="B9" s="301" t="s">
        <v>274</v>
      </c>
      <c r="H9" s="85"/>
      <c r="L9" s="85"/>
      <c r="M9" s="85"/>
    </row>
    <row r="10" spans="1:13">
      <c r="B10" s="301" t="s">
        <v>275</v>
      </c>
      <c r="H10" s="85"/>
      <c r="L10" s="85"/>
      <c r="M10" s="85"/>
    </row>
    <row r="11" spans="1:13" ht="15" thickBot="1">
      <c r="B11" s="303" t="s">
        <v>276</v>
      </c>
      <c r="H11" s="85"/>
      <c r="L11" s="85"/>
      <c r="M11" s="85"/>
    </row>
    <row r="12" spans="1:13">
      <c r="B12" s="161"/>
      <c r="H12" s="85"/>
      <c r="L12" s="85"/>
      <c r="M12" s="85"/>
    </row>
    <row r="13" spans="1:13" ht="37">
      <c r="A13" s="309" t="s">
        <v>277</v>
      </c>
      <c r="B13" s="309" t="s">
        <v>270</v>
      </c>
      <c r="C13" s="99"/>
      <c r="D13" s="99"/>
      <c r="E13" s="99"/>
      <c r="F13" s="99"/>
      <c r="G13" s="100"/>
      <c r="H13" s="85"/>
      <c r="L13" s="85"/>
      <c r="M13" s="85"/>
    </row>
    <row r="14" spans="1:13">
      <c r="A14" s="89" t="s">
        <v>278</v>
      </c>
      <c r="B14" s="101" t="s">
        <v>279</v>
      </c>
      <c r="C14" s="102" t="s">
        <v>162</v>
      </c>
      <c r="E14" s="95"/>
      <c r="F14" s="95"/>
      <c r="H14" s="85"/>
      <c r="L14" s="85"/>
      <c r="M14" s="85"/>
    </row>
    <row r="15" spans="1:13">
      <c r="A15" s="89" t="s">
        <v>280</v>
      </c>
      <c r="B15" s="101" t="s">
        <v>281</v>
      </c>
      <c r="C15" s="102" t="s">
        <v>163</v>
      </c>
      <c r="E15" s="95"/>
      <c r="F15" s="95"/>
      <c r="H15" s="85"/>
      <c r="L15" s="85"/>
      <c r="M15" s="85"/>
    </row>
    <row r="16" spans="1:13">
      <c r="A16" s="89" t="s">
        <v>282</v>
      </c>
      <c r="B16" s="101" t="s">
        <v>283</v>
      </c>
      <c r="C16" s="103" t="s">
        <v>284</v>
      </c>
      <c r="E16" s="95"/>
      <c r="F16" s="95"/>
      <c r="H16" s="85"/>
      <c r="L16" s="85"/>
      <c r="M16" s="85"/>
    </row>
    <row r="17" spans="1:13">
      <c r="A17" s="89" t="s">
        <v>285</v>
      </c>
      <c r="B17" s="101" t="s">
        <v>286</v>
      </c>
      <c r="C17" s="104">
        <v>45473</v>
      </c>
      <c r="E17" s="95"/>
      <c r="F17" s="95"/>
      <c r="H17" s="85"/>
      <c r="L17" s="85"/>
      <c r="M17" s="85"/>
    </row>
    <row r="18" spans="1:13" outlineLevel="1">
      <c r="A18" s="89" t="s">
        <v>287</v>
      </c>
      <c r="B18" s="105" t="s">
        <v>288</v>
      </c>
      <c r="E18" s="95"/>
      <c r="F18" s="95"/>
      <c r="H18" s="85"/>
      <c r="L18" s="85"/>
      <c r="M18" s="85"/>
    </row>
    <row r="19" spans="1:13" outlineLevel="1">
      <c r="A19" s="89" t="s">
        <v>289</v>
      </c>
      <c r="B19" s="105" t="s">
        <v>290</v>
      </c>
      <c r="E19" s="95"/>
      <c r="F19" s="95"/>
      <c r="H19" s="85"/>
      <c r="L19" s="85"/>
      <c r="M19" s="85"/>
    </row>
    <row r="20" spans="1:13" outlineLevel="1">
      <c r="A20" s="89" t="s">
        <v>291</v>
      </c>
      <c r="B20" s="105"/>
      <c r="E20" s="95"/>
      <c r="F20" s="95"/>
      <c r="H20" s="85"/>
      <c r="L20" s="85"/>
      <c r="M20" s="85"/>
    </row>
    <row r="21" spans="1:13" outlineLevel="1">
      <c r="A21" s="89" t="s">
        <v>292</v>
      </c>
      <c r="B21" s="105"/>
      <c r="E21" s="95"/>
      <c r="F21" s="95"/>
      <c r="H21" s="85"/>
      <c r="L21" s="85"/>
      <c r="M21" s="85"/>
    </row>
    <row r="22" spans="1:13" outlineLevel="1">
      <c r="A22" s="89" t="s">
        <v>293</v>
      </c>
      <c r="B22" s="105"/>
      <c r="E22" s="95"/>
      <c r="F22" s="95"/>
      <c r="H22" s="85"/>
      <c r="L22" s="85"/>
      <c r="M22" s="85"/>
    </row>
    <row r="23" spans="1:13" outlineLevel="1">
      <c r="A23" s="89" t="s">
        <v>294</v>
      </c>
      <c r="B23" s="105"/>
      <c r="E23" s="95"/>
      <c r="F23" s="95"/>
      <c r="H23" s="85"/>
      <c r="L23" s="85"/>
      <c r="M23" s="85"/>
    </row>
    <row r="24" spans="1:13" outlineLevel="1">
      <c r="A24" s="89" t="s">
        <v>295</v>
      </c>
      <c r="B24" s="105"/>
      <c r="E24" s="95"/>
      <c r="F24" s="95"/>
      <c r="H24" s="85"/>
      <c r="L24" s="85"/>
      <c r="M24" s="85"/>
    </row>
    <row r="25" spans="1:13" outlineLevel="1">
      <c r="A25" s="89" t="s">
        <v>296</v>
      </c>
      <c r="B25" s="105"/>
      <c r="E25" s="95"/>
      <c r="F25" s="95"/>
      <c r="H25" s="85"/>
      <c r="L25" s="85"/>
      <c r="M25" s="85"/>
    </row>
    <row r="26" spans="1:13" ht="18.5">
      <c r="A26" s="99"/>
      <c r="B26" s="309" t="s">
        <v>271</v>
      </c>
      <c r="C26" s="99"/>
      <c r="D26" s="99"/>
      <c r="E26" s="99"/>
      <c r="F26" s="99"/>
      <c r="G26" s="100"/>
      <c r="H26" s="85"/>
      <c r="L26" s="85"/>
      <c r="M26" s="85"/>
    </row>
    <row r="27" spans="1:13">
      <c r="A27" s="89" t="s">
        <v>297</v>
      </c>
      <c r="B27" s="304" t="s">
        <v>2738</v>
      </c>
      <c r="C27" s="89" t="s">
        <v>298</v>
      </c>
      <c r="D27" s="106"/>
      <c r="E27" s="106"/>
      <c r="F27" s="106"/>
      <c r="H27" s="85"/>
      <c r="L27" s="85"/>
      <c r="M27" s="85"/>
    </row>
    <row r="28" spans="1:13">
      <c r="A28" s="89" t="s">
        <v>299</v>
      </c>
      <c r="B28" s="305" t="s">
        <v>2739</v>
      </c>
      <c r="C28" s="102" t="s">
        <v>298</v>
      </c>
      <c r="D28" s="106"/>
      <c r="E28" s="106"/>
      <c r="F28" s="106"/>
      <c r="H28" s="85"/>
      <c r="L28" s="85"/>
      <c r="M28" s="85"/>
    </row>
    <row r="29" spans="1:13">
      <c r="A29" s="89" t="s">
        <v>301</v>
      </c>
      <c r="B29" s="304" t="s">
        <v>300</v>
      </c>
      <c r="C29" s="102" t="s">
        <v>298</v>
      </c>
      <c r="E29" s="106"/>
      <c r="F29" s="106"/>
      <c r="H29" s="85"/>
      <c r="L29" s="85"/>
      <c r="M29" s="85"/>
    </row>
    <row r="30" spans="1:13" ht="37.5" outlineLevel="1">
      <c r="A30" s="89" t="s">
        <v>304</v>
      </c>
      <c r="B30" s="304" t="s">
        <v>302</v>
      </c>
      <c r="C30" s="306" t="s">
        <v>303</v>
      </c>
      <c r="E30" s="106"/>
      <c r="F30" s="106"/>
      <c r="H30" s="85"/>
      <c r="L30" s="85"/>
      <c r="M30" s="85"/>
    </row>
    <row r="31" spans="1:13" outlineLevel="1">
      <c r="A31" s="89" t="s">
        <v>305</v>
      </c>
      <c r="B31" s="304"/>
      <c r="E31" s="106"/>
      <c r="F31" s="106"/>
      <c r="H31" s="85"/>
      <c r="L31" s="85"/>
      <c r="M31" s="85"/>
    </row>
    <row r="32" spans="1:13" outlineLevel="1">
      <c r="A32" s="89" t="s">
        <v>306</v>
      </c>
      <c r="B32" s="304"/>
      <c r="E32" s="106"/>
      <c r="F32" s="106"/>
      <c r="H32" s="85"/>
      <c r="L32" s="85"/>
      <c r="M32" s="85"/>
    </row>
    <row r="33" spans="1:14" outlineLevel="1">
      <c r="A33" s="89" t="s">
        <v>307</v>
      </c>
      <c r="B33" s="304"/>
      <c r="E33" s="106"/>
      <c r="F33" s="106"/>
      <c r="H33" s="85"/>
      <c r="L33" s="85"/>
      <c r="M33" s="85"/>
    </row>
    <row r="34" spans="1:14" outlineLevel="1">
      <c r="A34" s="89" t="s">
        <v>308</v>
      </c>
      <c r="B34" s="304"/>
      <c r="E34" s="106"/>
      <c r="F34" s="106"/>
      <c r="H34" s="85"/>
      <c r="L34" s="85"/>
      <c r="M34" s="85"/>
    </row>
    <row r="35" spans="1:14" outlineLevel="1">
      <c r="A35" s="89" t="s">
        <v>309</v>
      </c>
      <c r="B35" s="107"/>
      <c r="E35" s="106"/>
      <c r="F35" s="106"/>
      <c r="H35" s="85"/>
      <c r="L35" s="85"/>
      <c r="M35" s="85"/>
    </row>
    <row r="36" spans="1:14" ht="18.5">
      <c r="A36" s="309"/>
      <c r="B36" s="309" t="s">
        <v>272</v>
      </c>
      <c r="C36" s="309"/>
      <c r="D36" s="99"/>
      <c r="E36" s="99"/>
      <c r="F36" s="99"/>
      <c r="G36" s="100"/>
      <c r="H36" s="85"/>
      <c r="L36" s="85"/>
      <c r="M36" s="85"/>
    </row>
    <row r="37" spans="1:14" ht="15" customHeight="1">
      <c r="A37" s="108"/>
      <c r="B37" s="109" t="s">
        <v>310</v>
      </c>
      <c r="C37" s="108" t="s">
        <v>311</v>
      </c>
      <c r="D37" s="110"/>
      <c r="E37" s="110"/>
      <c r="F37" s="110"/>
      <c r="G37" s="111"/>
      <c r="H37" s="85"/>
      <c r="L37" s="85"/>
      <c r="M37" s="85"/>
    </row>
    <row r="38" spans="1:14">
      <c r="A38" s="89" t="s">
        <v>312</v>
      </c>
      <c r="B38" s="106" t="s">
        <v>313</v>
      </c>
      <c r="C38" s="112">
        <v>44713369944.289856</v>
      </c>
      <c r="F38" s="106"/>
      <c r="H38" s="85"/>
      <c r="L38" s="85"/>
      <c r="M38" s="85"/>
    </row>
    <row r="39" spans="1:14">
      <c r="A39" s="89" t="s">
        <v>314</v>
      </c>
      <c r="B39" s="106" t="s">
        <v>315</v>
      </c>
      <c r="C39" s="113">
        <v>18917807051</v>
      </c>
      <c r="F39" s="106"/>
      <c r="H39" s="85"/>
      <c r="L39" s="85"/>
      <c r="M39" s="85"/>
      <c r="N39" s="87"/>
    </row>
    <row r="40" spans="1:14" outlineLevel="1">
      <c r="A40" s="89" t="s">
        <v>316</v>
      </c>
      <c r="B40" s="114" t="s">
        <v>317</v>
      </c>
      <c r="C40" s="115" t="s">
        <v>318</v>
      </c>
      <c r="F40" s="106"/>
      <c r="H40" s="85"/>
      <c r="L40" s="85"/>
      <c r="M40" s="85"/>
      <c r="N40" s="87"/>
    </row>
    <row r="41" spans="1:14" outlineLevel="1">
      <c r="A41" s="89" t="s">
        <v>319</v>
      </c>
      <c r="B41" s="114" t="s">
        <v>320</v>
      </c>
      <c r="C41" s="115" t="s">
        <v>318</v>
      </c>
      <c r="F41" s="106"/>
      <c r="H41" s="85"/>
      <c r="L41" s="85"/>
      <c r="M41" s="85"/>
      <c r="N41" s="87"/>
    </row>
    <row r="42" spans="1:14" outlineLevel="1">
      <c r="A42" s="89" t="s">
        <v>321</v>
      </c>
      <c r="B42" s="114"/>
      <c r="C42" s="116"/>
      <c r="F42" s="106"/>
      <c r="H42" s="85"/>
      <c r="L42" s="85"/>
      <c r="M42" s="85"/>
      <c r="N42" s="87"/>
    </row>
    <row r="43" spans="1:14" outlineLevel="1">
      <c r="A43" s="87" t="s">
        <v>322</v>
      </c>
      <c r="B43" s="106"/>
      <c r="F43" s="106"/>
      <c r="H43" s="85"/>
      <c r="L43" s="85"/>
      <c r="M43" s="85"/>
      <c r="N43" s="87"/>
    </row>
    <row r="44" spans="1:14" ht="15" customHeight="1">
      <c r="A44" s="108"/>
      <c r="B44" s="109" t="s">
        <v>323</v>
      </c>
      <c r="C44" s="117" t="s">
        <v>324</v>
      </c>
      <c r="D44" s="108" t="s">
        <v>325</v>
      </c>
      <c r="E44" s="110"/>
      <c r="F44" s="111" t="s">
        <v>326</v>
      </c>
      <c r="G44" s="111" t="s">
        <v>327</v>
      </c>
      <c r="H44" s="85"/>
      <c r="L44" s="85"/>
      <c r="M44" s="85"/>
      <c r="N44" s="87"/>
    </row>
    <row r="45" spans="1:14">
      <c r="A45" s="89" t="s">
        <v>328</v>
      </c>
      <c r="B45" s="106" t="s">
        <v>329</v>
      </c>
      <c r="C45" s="118">
        <v>0.05</v>
      </c>
      <c r="D45" s="119">
        <f>C38/C39-1</f>
        <v>1.3635598895658627</v>
      </c>
      <c r="E45" s="119"/>
      <c r="F45" s="118">
        <v>0.05</v>
      </c>
      <c r="G45" s="102" t="s">
        <v>330</v>
      </c>
      <c r="H45" s="85"/>
      <c r="L45" s="85"/>
      <c r="M45" s="85"/>
      <c r="N45" s="87"/>
    </row>
    <row r="46" spans="1:14" outlineLevel="1">
      <c r="A46" s="89" t="s">
        <v>331</v>
      </c>
      <c r="B46" s="105" t="s">
        <v>332</v>
      </c>
      <c r="C46" s="119"/>
      <c r="D46" s="119"/>
      <c r="E46" s="119"/>
      <c r="F46" s="119"/>
      <c r="G46" s="120"/>
      <c r="H46" s="85"/>
      <c r="L46" s="85"/>
      <c r="M46" s="85"/>
      <c r="N46" s="87"/>
    </row>
    <row r="47" spans="1:14" outlineLevel="1">
      <c r="A47" s="89" t="s">
        <v>333</v>
      </c>
      <c r="B47" s="105" t="s">
        <v>334</v>
      </c>
      <c r="C47" s="119"/>
      <c r="D47" s="119"/>
      <c r="E47" s="119"/>
      <c r="F47" s="119"/>
      <c r="G47" s="120"/>
      <c r="H47" s="85"/>
      <c r="L47" s="85"/>
      <c r="M47" s="85"/>
      <c r="N47" s="87"/>
    </row>
    <row r="48" spans="1:14" outlineLevel="1">
      <c r="A48" s="89" t="s">
        <v>335</v>
      </c>
      <c r="B48" s="105"/>
      <c r="C48" s="120"/>
      <c r="D48" s="120"/>
      <c r="E48" s="120"/>
      <c r="F48" s="120"/>
      <c r="G48" s="120"/>
      <c r="H48" s="85"/>
      <c r="L48" s="85"/>
      <c r="M48" s="85"/>
      <c r="N48" s="87"/>
    </row>
    <row r="49" spans="1:14" outlineLevel="1">
      <c r="A49" s="89" t="s">
        <v>336</v>
      </c>
      <c r="B49" s="105"/>
      <c r="C49" s="120"/>
      <c r="D49" s="120"/>
      <c r="E49" s="120"/>
      <c r="F49" s="120"/>
      <c r="G49" s="120"/>
      <c r="H49" s="85"/>
      <c r="L49" s="85"/>
      <c r="M49" s="85"/>
      <c r="N49" s="87"/>
    </row>
    <row r="50" spans="1:14" outlineLevel="1">
      <c r="A50" s="89" t="s">
        <v>337</v>
      </c>
      <c r="B50" s="105"/>
      <c r="C50" s="120"/>
      <c r="D50" s="120"/>
      <c r="E50" s="120"/>
      <c r="F50" s="120"/>
      <c r="G50" s="120"/>
      <c r="H50" s="85"/>
      <c r="L50" s="85"/>
      <c r="M50" s="85"/>
      <c r="N50" s="87"/>
    </row>
    <row r="51" spans="1:14" outlineLevel="1">
      <c r="A51" s="89" t="s">
        <v>338</v>
      </c>
      <c r="B51" s="105"/>
      <c r="C51" s="120"/>
      <c r="D51" s="120"/>
      <c r="E51" s="120"/>
      <c r="F51" s="120"/>
      <c r="G51" s="120"/>
      <c r="H51" s="85"/>
      <c r="L51" s="85"/>
      <c r="M51" s="85"/>
      <c r="N51" s="87"/>
    </row>
    <row r="52" spans="1:14" ht="15" customHeight="1">
      <c r="A52" s="108"/>
      <c r="B52" s="109" t="s">
        <v>339</v>
      </c>
      <c r="C52" s="108" t="s">
        <v>311</v>
      </c>
      <c r="D52" s="108"/>
      <c r="E52" s="110"/>
      <c r="F52" s="111" t="s">
        <v>340</v>
      </c>
      <c r="G52" s="111"/>
      <c r="H52" s="85"/>
      <c r="L52" s="85"/>
      <c r="M52" s="85"/>
      <c r="N52" s="87"/>
    </row>
    <row r="53" spans="1:14">
      <c r="A53" s="89" t="s">
        <v>341</v>
      </c>
      <c r="B53" s="106" t="s">
        <v>342</v>
      </c>
      <c r="C53" s="312">
        <v>44713369944.289856</v>
      </c>
      <c r="E53" s="121"/>
      <c r="F53" s="122">
        <v>0.99828097518726411</v>
      </c>
      <c r="G53" s="123"/>
      <c r="H53" s="85"/>
      <c r="L53" s="85"/>
      <c r="M53" s="85"/>
      <c r="N53" s="87"/>
    </row>
    <row r="54" spans="1:14">
      <c r="A54" s="89" t="s">
        <v>343</v>
      </c>
      <c r="B54" s="106" t="s">
        <v>344</v>
      </c>
      <c r="C54" s="311" t="s">
        <v>345</v>
      </c>
      <c r="E54" s="121"/>
      <c r="F54" s="122">
        <v>0</v>
      </c>
      <c r="G54" s="123"/>
      <c r="H54" s="85"/>
      <c r="L54" s="85"/>
      <c r="M54" s="85"/>
      <c r="N54" s="87"/>
    </row>
    <row r="55" spans="1:14">
      <c r="A55" s="89" t="s">
        <v>346</v>
      </c>
      <c r="B55" s="106" t="s">
        <v>347</v>
      </c>
      <c r="C55" s="311">
        <v>0</v>
      </c>
      <c r="E55" s="121"/>
      <c r="F55" s="122">
        <v>0</v>
      </c>
      <c r="G55" s="123"/>
      <c r="H55" s="85"/>
      <c r="L55" s="85"/>
      <c r="M55" s="85"/>
      <c r="N55" s="87"/>
    </row>
    <row r="56" spans="1:14">
      <c r="A56" s="89" t="s">
        <v>348</v>
      </c>
      <c r="B56" s="106" t="s">
        <v>349</v>
      </c>
      <c r="C56" s="311">
        <v>0</v>
      </c>
      <c r="E56" s="121"/>
      <c r="F56" s="122">
        <v>0</v>
      </c>
      <c r="G56" s="123"/>
      <c r="H56" s="85"/>
      <c r="L56" s="85"/>
      <c r="M56" s="85"/>
      <c r="N56" s="87"/>
    </row>
    <row r="57" spans="1:14">
      <c r="A57" s="89" t="s">
        <v>350</v>
      </c>
      <c r="B57" s="89" t="s">
        <v>351</v>
      </c>
      <c r="C57" s="310">
        <v>76995750</v>
      </c>
      <c r="E57" s="121"/>
      <c r="F57" s="122">
        <v>1.7190248127359202E-3</v>
      </c>
      <c r="G57" s="123"/>
      <c r="H57" s="85"/>
      <c r="L57" s="85"/>
      <c r="M57" s="85"/>
      <c r="N57" s="87"/>
    </row>
    <row r="58" spans="1:14">
      <c r="A58" s="89" t="s">
        <v>352</v>
      </c>
      <c r="B58" s="125" t="s">
        <v>353</v>
      </c>
      <c r="C58" s="314">
        <v>44790365694.289856</v>
      </c>
      <c r="D58" s="121"/>
      <c r="E58" s="121"/>
      <c r="F58" s="122">
        <v>1</v>
      </c>
      <c r="G58" s="123"/>
      <c r="H58" s="85"/>
      <c r="L58" s="85"/>
      <c r="M58" s="85"/>
      <c r="N58" s="87"/>
    </row>
    <row r="59" spans="1:14" outlineLevel="1">
      <c r="A59" s="89" t="s">
        <v>354</v>
      </c>
      <c r="B59" s="128" t="s">
        <v>355</v>
      </c>
      <c r="C59" s="313"/>
      <c r="E59" s="121"/>
      <c r="F59" s="122">
        <v>0</v>
      </c>
      <c r="G59" s="123"/>
      <c r="H59" s="85"/>
      <c r="L59" s="85"/>
      <c r="M59" s="85"/>
      <c r="N59" s="87"/>
    </row>
    <row r="60" spans="1:14" outlineLevel="1">
      <c r="A60" s="89" t="s">
        <v>356</v>
      </c>
      <c r="B60" s="128" t="s">
        <v>355</v>
      </c>
      <c r="C60" s="116"/>
      <c r="E60" s="121"/>
      <c r="F60" s="122">
        <v>0</v>
      </c>
      <c r="G60" s="123"/>
      <c r="H60" s="85"/>
      <c r="L60" s="85"/>
      <c r="M60" s="85"/>
      <c r="N60" s="87"/>
    </row>
    <row r="61" spans="1:14" outlineLevel="1">
      <c r="A61" s="89" t="s">
        <v>357</v>
      </c>
      <c r="B61" s="128" t="s">
        <v>355</v>
      </c>
      <c r="C61" s="116"/>
      <c r="E61" s="121"/>
      <c r="F61" s="122">
        <v>0</v>
      </c>
      <c r="G61" s="123"/>
      <c r="H61" s="85"/>
      <c r="L61" s="85"/>
      <c r="M61" s="85"/>
      <c r="N61" s="87"/>
    </row>
    <row r="62" spans="1:14" outlineLevel="1">
      <c r="A62" s="89" t="s">
        <v>358</v>
      </c>
      <c r="B62" s="128" t="s">
        <v>355</v>
      </c>
      <c r="C62" s="116"/>
      <c r="E62" s="121"/>
      <c r="F62" s="122">
        <v>0</v>
      </c>
      <c r="G62" s="123"/>
      <c r="H62" s="85"/>
      <c r="L62" s="85"/>
      <c r="M62" s="85"/>
      <c r="N62" s="87"/>
    </row>
    <row r="63" spans="1:14" outlineLevel="1">
      <c r="A63" s="89" t="s">
        <v>359</v>
      </c>
      <c r="B63" s="128" t="s">
        <v>355</v>
      </c>
      <c r="C63" s="116"/>
      <c r="E63" s="121"/>
      <c r="F63" s="122">
        <v>0</v>
      </c>
      <c r="G63" s="123"/>
      <c r="H63" s="85"/>
      <c r="L63" s="85"/>
      <c r="M63" s="85"/>
      <c r="N63" s="87"/>
    </row>
    <row r="64" spans="1:14" outlineLevel="1">
      <c r="A64" s="89" t="s">
        <v>360</v>
      </c>
      <c r="B64" s="128" t="s">
        <v>355</v>
      </c>
      <c r="C64" s="129"/>
      <c r="D64" s="87"/>
      <c r="E64" s="87"/>
      <c r="F64" s="122">
        <v>0</v>
      </c>
      <c r="G64" s="130"/>
      <c r="H64" s="85"/>
      <c r="L64" s="85"/>
      <c r="M64" s="85"/>
      <c r="N64" s="87"/>
    </row>
    <row r="65" spans="1:14" ht="15" customHeight="1">
      <c r="A65" s="108"/>
      <c r="B65" s="109" t="s">
        <v>361</v>
      </c>
      <c r="C65" s="117" t="s">
        <v>362</v>
      </c>
      <c r="D65" s="117" t="s">
        <v>363</v>
      </c>
      <c r="E65" s="110"/>
      <c r="F65" s="111" t="s">
        <v>364</v>
      </c>
      <c r="G65" s="131" t="s">
        <v>365</v>
      </c>
      <c r="H65" s="85"/>
      <c r="L65" s="85"/>
      <c r="M65" s="85"/>
      <c r="N65" s="87"/>
    </row>
    <row r="66" spans="1:14">
      <c r="A66" s="89" t="s">
        <v>366</v>
      </c>
      <c r="B66" s="106" t="s">
        <v>367</v>
      </c>
      <c r="C66" s="132">
        <v>9.9556521035073917</v>
      </c>
      <c r="D66" s="132" t="s">
        <v>318</v>
      </c>
      <c r="E66" s="101"/>
      <c r="F66" s="133"/>
      <c r="G66" s="134"/>
      <c r="H66" s="85"/>
      <c r="L66" s="85"/>
      <c r="M66" s="85"/>
      <c r="N66" s="87"/>
    </row>
    <row r="67" spans="1:14">
      <c r="B67" s="106"/>
      <c r="E67" s="101"/>
      <c r="F67" s="133"/>
      <c r="G67" s="134"/>
      <c r="H67" s="85"/>
      <c r="L67" s="85"/>
      <c r="M67" s="85"/>
      <c r="N67" s="87"/>
    </row>
    <row r="68" spans="1:14">
      <c r="B68" s="106" t="s">
        <v>368</v>
      </c>
      <c r="C68" s="101"/>
      <c r="D68" s="101"/>
      <c r="E68" s="101"/>
      <c r="F68" s="134"/>
      <c r="G68" s="134"/>
      <c r="H68" s="85"/>
      <c r="L68" s="85"/>
      <c r="M68" s="85"/>
      <c r="N68" s="87"/>
    </row>
    <row r="69" spans="1:14">
      <c r="B69" s="106" t="s">
        <v>369</v>
      </c>
      <c r="E69" s="101"/>
      <c r="F69" s="134"/>
      <c r="G69" s="134"/>
      <c r="H69" s="85"/>
      <c r="L69" s="85"/>
      <c r="M69" s="85"/>
      <c r="N69" s="87"/>
    </row>
    <row r="70" spans="1:14">
      <c r="A70" s="89" t="s">
        <v>370</v>
      </c>
      <c r="B70" s="135" t="s">
        <v>371</v>
      </c>
      <c r="C70" s="115">
        <v>3008396391.3848629</v>
      </c>
      <c r="D70" s="115" t="s">
        <v>318</v>
      </c>
      <c r="E70" s="135"/>
      <c r="F70" s="122">
        <v>6.728180844193006E-2</v>
      </c>
      <c r="G70" s="122" t="s">
        <v>2343</v>
      </c>
      <c r="H70" s="85"/>
      <c r="L70" s="85"/>
      <c r="M70" s="85"/>
      <c r="N70" s="87"/>
    </row>
    <row r="71" spans="1:14">
      <c r="A71" s="89" t="s">
        <v>372</v>
      </c>
      <c r="B71" s="135" t="s">
        <v>373</v>
      </c>
      <c r="C71" s="115">
        <v>2971455150.1834674</v>
      </c>
      <c r="D71" s="115" t="s">
        <v>318</v>
      </c>
      <c r="E71" s="135"/>
      <c r="F71" s="122">
        <v>6.6455629577589881E-2</v>
      </c>
      <c r="G71" s="122" t="s">
        <v>2343</v>
      </c>
      <c r="H71" s="85"/>
      <c r="L71" s="85"/>
      <c r="M71" s="85"/>
      <c r="N71" s="87"/>
    </row>
    <row r="72" spans="1:14">
      <c r="A72" s="89" t="s">
        <v>374</v>
      </c>
      <c r="B72" s="135" t="s">
        <v>375</v>
      </c>
      <c r="C72" s="115">
        <v>2862791758.7089767</v>
      </c>
      <c r="D72" s="115" t="s">
        <v>318</v>
      </c>
      <c r="E72" s="135"/>
      <c r="F72" s="122">
        <v>6.4025408111172147E-2</v>
      </c>
      <c r="G72" s="122" t="s">
        <v>2343</v>
      </c>
      <c r="H72" s="85"/>
      <c r="L72" s="85"/>
      <c r="M72" s="85"/>
      <c r="N72" s="87"/>
    </row>
    <row r="73" spans="1:14">
      <c r="A73" s="89" t="s">
        <v>376</v>
      </c>
      <c r="B73" s="135" t="s">
        <v>377</v>
      </c>
      <c r="C73" s="115">
        <v>3120675405.4549723</v>
      </c>
      <c r="D73" s="115" t="s">
        <v>318</v>
      </c>
      <c r="E73" s="135"/>
      <c r="F73" s="122">
        <v>6.9792892133675996E-2</v>
      </c>
      <c r="G73" s="122" t="s">
        <v>2343</v>
      </c>
      <c r="H73" s="85"/>
      <c r="L73" s="85"/>
      <c r="M73" s="85"/>
      <c r="N73" s="87"/>
    </row>
    <row r="74" spans="1:14">
      <c r="A74" s="89" t="s">
        <v>378</v>
      </c>
      <c r="B74" s="135" t="s">
        <v>379</v>
      </c>
      <c r="C74" s="115">
        <v>2706618013.8730226</v>
      </c>
      <c r="D74" s="115" t="s">
        <v>318</v>
      </c>
      <c r="E74" s="135"/>
      <c r="F74" s="122">
        <v>6.0532633018833167E-2</v>
      </c>
      <c r="G74" s="122" t="s">
        <v>2343</v>
      </c>
      <c r="H74" s="85"/>
      <c r="L74" s="85"/>
      <c r="M74" s="85"/>
      <c r="N74" s="87"/>
    </row>
    <row r="75" spans="1:14">
      <c r="A75" s="89" t="s">
        <v>380</v>
      </c>
      <c r="B75" s="135" t="s">
        <v>381</v>
      </c>
      <c r="C75" s="115">
        <v>12191154815.626043</v>
      </c>
      <c r="D75" s="115" t="s">
        <v>318</v>
      </c>
      <c r="E75" s="135"/>
      <c r="F75" s="122">
        <v>0.2726512188818575</v>
      </c>
      <c r="G75" s="122" t="s">
        <v>2343</v>
      </c>
      <c r="H75" s="85"/>
      <c r="L75" s="85"/>
      <c r="M75" s="85"/>
      <c r="N75" s="87"/>
    </row>
    <row r="76" spans="1:14">
      <c r="A76" s="89" t="s">
        <v>382</v>
      </c>
      <c r="B76" s="135" t="s">
        <v>383</v>
      </c>
      <c r="C76" s="115">
        <v>17851908464.768631</v>
      </c>
      <c r="D76" s="115" t="s">
        <v>318</v>
      </c>
      <c r="E76" s="135"/>
      <c r="F76" s="122">
        <v>0.39925213615102206</v>
      </c>
      <c r="G76" s="122" t="s">
        <v>2343</v>
      </c>
      <c r="H76" s="85"/>
      <c r="L76" s="85"/>
      <c r="M76" s="85"/>
      <c r="N76" s="87"/>
    </row>
    <row r="77" spans="1:14">
      <c r="A77" s="89" t="s">
        <v>384</v>
      </c>
      <c r="B77" s="136" t="s">
        <v>353</v>
      </c>
      <c r="C77" s="126">
        <v>44713369944.289856</v>
      </c>
      <c r="D77" s="126">
        <v>0</v>
      </c>
      <c r="E77" s="106"/>
      <c r="F77" s="122">
        <v>1</v>
      </c>
      <c r="G77" s="127">
        <v>0</v>
      </c>
      <c r="H77" s="85"/>
      <c r="L77" s="85"/>
      <c r="M77" s="85"/>
      <c r="N77" s="87"/>
    </row>
    <row r="78" spans="1:14" outlineLevel="1">
      <c r="A78" s="89" t="s">
        <v>385</v>
      </c>
      <c r="B78" s="137" t="s">
        <v>386</v>
      </c>
      <c r="C78" s="126"/>
      <c r="D78" s="126"/>
      <c r="E78" s="106"/>
      <c r="F78" s="122">
        <v>0</v>
      </c>
      <c r="G78" s="122" t="s">
        <v>2343</v>
      </c>
      <c r="H78" s="85"/>
      <c r="L78" s="85"/>
      <c r="M78" s="85"/>
      <c r="N78" s="87"/>
    </row>
    <row r="79" spans="1:14" outlineLevel="1">
      <c r="A79" s="89" t="s">
        <v>387</v>
      </c>
      <c r="B79" s="137" t="s">
        <v>388</v>
      </c>
      <c r="C79" s="126"/>
      <c r="D79" s="126"/>
      <c r="E79" s="106"/>
      <c r="F79" s="122">
        <v>0</v>
      </c>
      <c r="G79" s="122" t="s">
        <v>2343</v>
      </c>
      <c r="H79" s="85"/>
      <c r="L79" s="85"/>
      <c r="M79" s="85"/>
      <c r="N79" s="87"/>
    </row>
    <row r="80" spans="1:14" outlineLevel="1">
      <c r="A80" s="89" t="s">
        <v>389</v>
      </c>
      <c r="B80" s="137" t="s">
        <v>390</v>
      </c>
      <c r="C80" s="126"/>
      <c r="D80" s="126"/>
      <c r="E80" s="106"/>
      <c r="F80" s="122">
        <v>0</v>
      </c>
      <c r="G80" s="122" t="s">
        <v>2343</v>
      </c>
      <c r="H80" s="85"/>
      <c r="L80" s="85"/>
      <c r="M80" s="85"/>
      <c r="N80" s="87"/>
    </row>
    <row r="81" spans="1:14" outlineLevel="1">
      <c r="A81" s="89" t="s">
        <v>391</v>
      </c>
      <c r="B81" s="137" t="s">
        <v>392</v>
      </c>
      <c r="C81" s="126"/>
      <c r="D81" s="126"/>
      <c r="E81" s="106"/>
      <c r="F81" s="122">
        <v>0</v>
      </c>
      <c r="G81" s="122" t="s">
        <v>2343</v>
      </c>
      <c r="H81" s="85"/>
      <c r="L81" s="85"/>
      <c r="M81" s="85"/>
      <c r="N81" s="87"/>
    </row>
    <row r="82" spans="1:14" outlineLevel="1">
      <c r="A82" s="89" t="s">
        <v>393</v>
      </c>
      <c r="B82" s="137" t="s">
        <v>394</v>
      </c>
      <c r="C82" s="126"/>
      <c r="D82" s="126"/>
      <c r="E82" s="106"/>
      <c r="F82" s="122">
        <v>0</v>
      </c>
      <c r="G82" s="122" t="s">
        <v>2343</v>
      </c>
      <c r="H82" s="85"/>
      <c r="L82" s="85"/>
      <c r="M82" s="85"/>
      <c r="N82" s="87"/>
    </row>
    <row r="83" spans="1:14" outlineLevel="1">
      <c r="A83" s="89" t="s">
        <v>395</v>
      </c>
      <c r="B83" s="137"/>
      <c r="C83" s="121"/>
      <c r="D83" s="121"/>
      <c r="E83" s="106"/>
      <c r="F83" s="123"/>
      <c r="G83" s="123"/>
      <c r="H83" s="85"/>
      <c r="L83" s="85"/>
      <c r="M83" s="85"/>
      <c r="N83" s="87"/>
    </row>
    <row r="84" spans="1:14" outlineLevel="1">
      <c r="A84" s="89" t="s">
        <v>396</v>
      </c>
      <c r="B84" s="137"/>
      <c r="C84" s="121"/>
      <c r="D84" s="121"/>
      <c r="E84" s="106"/>
      <c r="F84" s="123"/>
      <c r="G84" s="123"/>
      <c r="H84" s="85"/>
      <c r="L84" s="85"/>
      <c r="M84" s="85"/>
      <c r="N84" s="87"/>
    </row>
    <row r="85" spans="1:14" outlineLevel="1">
      <c r="A85" s="89" t="s">
        <v>397</v>
      </c>
      <c r="B85" s="137"/>
      <c r="C85" s="121"/>
      <c r="D85" s="121"/>
      <c r="E85" s="106"/>
      <c r="F85" s="123"/>
      <c r="G85" s="123"/>
      <c r="H85" s="85"/>
      <c r="L85" s="85"/>
      <c r="M85" s="85"/>
      <c r="N85" s="87"/>
    </row>
    <row r="86" spans="1:14" outlineLevel="1">
      <c r="A86" s="89" t="s">
        <v>398</v>
      </c>
      <c r="B86" s="136"/>
      <c r="C86" s="121"/>
      <c r="D86" s="121"/>
      <c r="E86" s="106"/>
      <c r="F86" s="123">
        <v>0</v>
      </c>
      <c r="G86" s="123" t="s">
        <v>2343</v>
      </c>
      <c r="H86" s="85"/>
      <c r="L86" s="85"/>
      <c r="M86" s="85"/>
      <c r="N86" s="87"/>
    </row>
    <row r="87" spans="1:14" outlineLevel="1">
      <c r="A87" s="89" t="s">
        <v>399</v>
      </c>
      <c r="B87" s="137"/>
      <c r="C87" s="121"/>
      <c r="D87" s="121"/>
      <c r="E87" s="106"/>
      <c r="F87" s="123">
        <v>0</v>
      </c>
      <c r="G87" s="123" t="s">
        <v>2343</v>
      </c>
      <c r="H87" s="85"/>
      <c r="L87" s="85"/>
      <c r="M87" s="85"/>
      <c r="N87" s="87"/>
    </row>
    <row r="88" spans="1:14" ht="15" customHeight="1">
      <c r="A88" s="108"/>
      <c r="B88" s="109" t="s">
        <v>400</v>
      </c>
      <c r="C88" s="117" t="s">
        <v>401</v>
      </c>
      <c r="D88" s="117" t="s">
        <v>402</v>
      </c>
      <c r="E88" s="110"/>
      <c r="F88" s="111" t="s">
        <v>403</v>
      </c>
      <c r="G88" s="108" t="s">
        <v>404</v>
      </c>
      <c r="H88" s="85"/>
      <c r="L88" s="85"/>
      <c r="M88" s="85"/>
      <c r="N88" s="87"/>
    </row>
    <row r="89" spans="1:14">
      <c r="A89" s="89" t="s">
        <v>405</v>
      </c>
      <c r="B89" s="106" t="s">
        <v>406</v>
      </c>
      <c r="C89" s="308">
        <v>0</v>
      </c>
      <c r="D89" s="132" t="s">
        <v>318</v>
      </c>
      <c r="E89" s="101"/>
      <c r="F89" s="138"/>
      <c r="G89" s="139"/>
      <c r="H89" s="85"/>
      <c r="L89" s="85"/>
      <c r="M89" s="85"/>
      <c r="N89" s="87"/>
    </row>
    <row r="90" spans="1:14">
      <c r="B90" s="106"/>
      <c r="C90" s="140"/>
      <c r="D90" s="140"/>
      <c r="E90" s="101"/>
      <c r="F90" s="138"/>
      <c r="G90" s="139"/>
      <c r="H90" s="85"/>
      <c r="L90" s="85"/>
      <c r="M90" s="85"/>
      <c r="N90" s="87"/>
    </row>
    <row r="91" spans="1:14">
      <c r="B91" s="106" t="s">
        <v>407</v>
      </c>
      <c r="C91" s="141"/>
      <c r="D91" s="141"/>
      <c r="E91" s="101"/>
      <c r="F91" s="139"/>
      <c r="G91" s="139"/>
      <c r="H91" s="85"/>
      <c r="L91" s="85"/>
      <c r="M91" s="85"/>
      <c r="N91" s="87"/>
    </row>
    <row r="92" spans="1:14">
      <c r="A92" s="89" t="s">
        <v>408</v>
      </c>
      <c r="B92" s="106" t="s">
        <v>369</v>
      </c>
      <c r="C92" s="140"/>
      <c r="D92" s="140"/>
      <c r="E92" s="101"/>
      <c r="F92" s="139"/>
      <c r="G92" s="139"/>
      <c r="H92" s="85"/>
      <c r="L92" s="85"/>
      <c r="M92" s="85"/>
      <c r="N92" s="87"/>
    </row>
    <row r="93" spans="1:14">
      <c r="A93" s="89" t="s">
        <v>409</v>
      </c>
      <c r="B93" s="135" t="s">
        <v>371</v>
      </c>
      <c r="C93" s="115">
        <v>4371282051</v>
      </c>
      <c r="D93" s="132" t="s">
        <v>318</v>
      </c>
      <c r="E93" s="135"/>
      <c r="F93" s="122">
        <v>0.2310717622737041</v>
      </c>
      <c r="G93" s="122" t="s">
        <v>2343</v>
      </c>
      <c r="H93" s="85"/>
      <c r="L93" s="85"/>
      <c r="M93" s="85"/>
      <c r="N93" s="87"/>
    </row>
    <row r="94" spans="1:14">
      <c r="A94" s="89" t="s">
        <v>410</v>
      </c>
      <c r="B94" s="135" t="s">
        <v>373</v>
      </c>
      <c r="C94" s="115">
        <v>6500000000</v>
      </c>
      <c r="D94" s="132" t="s">
        <v>318</v>
      </c>
      <c r="E94" s="135"/>
      <c r="F94" s="122">
        <v>0.34359861414924669</v>
      </c>
      <c r="G94" s="122" t="s">
        <v>2343</v>
      </c>
      <c r="H94" s="85"/>
      <c r="L94" s="85"/>
      <c r="M94" s="85"/>
      <c r="N94" s="87"/>
    </row>
    <row r="95" spans="1:14">
      <c r="A95" s="89" t="s">
        <v>411</v>
      </c>
      <c r="B95" s="135" t="s">
        <v>375</v>
      </c>
      <c r="C95" s="115">
        <v>2600000000</v>
      </c>
      <c r="D95" s="132" t="s">
        <v>318</v>
      </c>
      <c r="E95" s="135"/>
      <c r="F95" s="122">
        <v>0.13743944565969868</v>
      </c>
      <c r="G95" s="122" t="s">
        <v>2343</v>
      </c>
      <c r="H95" s="85"/>
      <c r="L95" s="85"/>
      <c r="M95" s="85"/>
      <c r="N95" s="87"/>
    </row>
    <row r="96" spans="1:14">
      <c r="A96" s="89" t="s">
        <v>412</v>
      </c>
      <c r="B96" s="135" t="s">
        <v>377</v>
      </c>
      <c r="C96" s="115">
        <v>4596525000</v>
      </c>
      <c r="D96" s="132" t="s">
        <v>318</v>
      </c>
      <c r="E96" s="135"/>
      <c r="F96" s="122">
        <v>0.24295805145167981</v>
      </c>
      <c r="G96" s="122" t="s">
        <v>2343</v>
      </c>
      <c r="H96" s="85"/>
      <c r="L96" s="85"/>
      <c r="M96" s="85"/>
      <c r="N96" s="87"/>
    </row>
    <row r="97" spans="1:14">
      <c r="A97" s="89" t="s">
        <v>413</v>
      </c>
      <c r="B97" s="135" t="s">
        <v>379</v>
      </c>
      <c r="C97" s="115">
        <v>0</v>
      </c>
      <c r="D97" s="132" t="s">
        <v>318</v>
      </c>
      <c r="E97" s="135"/>
      <c r="F97" s="122">
        <v>0</v>
      </c>
      <c r="G97" s="122" t="s">
        <v>2343</v>
      </c>
      <c r="H97" s="85"/>
      <c r="L97" s="85"/>
      <c r="M97" s="85"/>
    </row>
    <row r="98" spans="1:14">
      <c r="A98" s="89" t="s">
        <v>414</v>
      </c>
      <c r="B98" s="135" t="s">
        <v>381</v>
      </c>
      <c r="C98" s="115">
        <v>650000000</v>
      </c>
      <c r="D98" s="132" t="s">
        <v>318</v>
      </c>
      <c r="E98" s="135"/>
      <c r="F98" s="122">
        <v>3.4359861414924669E-2</v>
      </c>
      <c r="G98" s="122" t="s">
        <v>2343</v>
      </c>
      <c r="H98" s="85"/>
      <c r="L98" s="85"/>
      <c r="M98" s="85"/>
    </row>
    <row r="99" spans="1:14">
      <c r="A99" s="89" t="s">
        <v>415</v>
      </c>
      <c r="B99" s="135" t="s">
        <v>383</v>
      </c>
      <c r="C99" s="115">
        <v>200000000</v>
      </c>
      <c r="D99" s="132" t="s">
        <v>318</v>
      </c>
      <c r="E99" s="135"/>
      <c r="F99" s="122">
        <v>1.0572265050746052E-2</v>
      </c>
      <c r="G99" s="122" t="s">
        <v>2343</v>
      </c>
      <c r="H99" s="85"/>
      <c r="L99" s="85"/>
      <c r="M99" s="85"/>
    </row>
    <row r="100" spans="1:14">
      <c r="A100" s="89" t="s">
        <v>416</v>
      </c>
      <c r="B100" s="136" t="s">
        <v>353</v>
      </c>
      <c r="C100" s="115">
        <v>18917807051</v>
      </c>
      <c r="D100" s="126">
        <v>0</v>
      </c>
      <c r="E100" s="106"/>
      <c r="F100" s="122">
        <v>1</v>
      </c>
      <c r="G100" s="127">
        <v>0</v>
      </c>
      <c r="H100" s="85"/>
      <c r="L100" s="85"/>
      <c r="M100" s="85"/>
    </row>
    <row r="101" spans="1:14" outlineLevel="1">
      <c r="A101" s="89" t="s">
        <v>417</v>
      </c>
      <c r="B101" s="137" t="s">
        <v>386</v>
      </c>
      <c r="C101" s="126"/>
      <c r="D101" s="126"/>
      <c r="E101" s="106"/>
      <c r="F101" s="122">
        <v>0</v>
      </c>
      <c r="G101" s="122" t="s">
        <v>2343</v>
      </c>
      <c r="H101" s="85"/>
      <c r="L101" s="85"/>
      <c r="M101" s="85"/>
    </row>
    <row r="102" spans="1:14" outlineLevel="1">
      <c r="A102" s="89" t="s">
        <v>418</v>
      </c>
      <c r="B102" s="137" t="s">
        <v>388</v>
      </c>
      <c r="C102" s="126"/>
      <c r="D102" s="126"/>
      <c r="E102" s="106"/>
      <c r="F102" s="122">
        <v>0</v>
      </c>
      <c r="G102" s="122" t="s">
        <v>2343</v>
      </c>
      <c r="H102" s="85"/>
      <c r="L102" s="85"/>
      <c r="M102" s="85"/>
    </row>
    <row r="103" spans="1:14" outlineLevel="1">
      <c r="A103" s="89" t="s">
        <v>419</v>
      </c>
      <c r="B103" s="137" t="s">
        <v>390</v>
      </c>
      <c r="C103" s="126"/>
      <c r="D103" s="126"/>
      <c r="E103" s="106"/>
      <c r="F103" s="122">
        <v>0</v>
      </c>
      <c r="G103" s="122" t="s">
        <v>2343</v>
      </c>
      <c r="H103" s="85"/>
      <c r="L103" s="85"/>
      <c r="M103" s="85"/>
    </row>
    <row r="104" spans="1:14" outlineLevel="1">
      <c r="A104" s="89" t="s">
        <v>420</v>
      </c>
      <c r="B104" s="137" t="s">
        <v>392</v>
      </c>
      <c r="C104" s="126"/>
      <c r="D104" s="126"/>
      <c r="E104" s="106"/>
      <c r="F104" s="122">
        <v>0</v>
      </c>
      <c r="G104" s="122" t="s">
        <v>2343</v>
      </c>
      <c r="H104" s="85"/>
      <c r="L104" s="85"/>
      <c r="M104" s="85"/>
    </row>
    <row r="105" spans="1:14" outlineLevel="1">
      <c r="A105" s="89" t="s">
        <v>421</v>
      </c>
      <c r="B105" s="137" t="s">
        <v>394</v>
      </c>
      <c r="C105" s="126"/>
      <c r="D105" s="126"/>
      <c r="E105" s="106"/>
      <c r="F105" s="122">
        <v>0</v>
      </c>
      <c r="G105" s="122" t="s">
        <v>2343</v>
      </c>
      <c r="H105" s="85"/>
      <c r="L105" s="85"/>
      <c r="M105" s="85"/>
    </row>
    <row r="106" spans="1:14" outlineLevel="1">
      <c r="A106" s="89" t="s">
        <v>422</v>
      </c>
      <c r="B106" s="137"/>
      <c r="C106" s="121"/>
      <c r="D106" s="121"/>
      <c r="E106" s="106"/>
      <c r="F106" s="123"/>
      <c r="G106" s="123"/>
      <c r="H106" s="85"/>
      <c r="L106" s="85"/>
      <c r="M106" s="85"/>
    </row>
    <row r="107" spans="1:14" outlineLevel="1">
      <c r="A107" s="89" t="s">
        <v>423</v>
      </c>
      <c r="B107" s="137"/>
      <c r="C107" s="121"/>
      <c r="D107" s="121"/>
      <c r="E107" s="106"/>
      <c r="F107" s="123"/>
      <c r="G107" s="123"/>
      <c r="H107" s="85"/>
      <c r="L107" s="85"/>
      <c r="M107" s="85"/>
    </row>
    <row r="108" spans="1:14" outlineLevel="1">
      <c r="A108" s="89" t="s">
        <v>424</v>
      </c>
      <c r="B108" s="136"/>
      <c r="C108" s="121"/>
      <c r="D108" s="121"/>
      <c r="E108" s="106"/>
      <c r="F108" s="123"/>
      <c r="G108" s="123"/>
      <c r="H108" s="85"/>
      <c r="L108" s="85"/>
      <c r="M108" s="85"/>
    </row>
    <row r="109" spans="1:14" outlineLevel="1">
      <c r="A109" s="89" t="s">
        <v>425</v>
      </c>
      <c r="B109" s="137"/>
      <c r="C109" s="121"/>
      <c r="D109" s="121"/>
      <c r="E109" s="106"/>
      <c r="F109" s="123"/>
      <c r="G109" s="123"/>
      <c r="H109" s="85"/>
      <c r="L109" s="85"/>
      <c r="M109" s="85"/>
    </row>
    <row r="110" spans="1:14" outlineLevel="1">
      <c r="A110" s="89" t="s">
        <v>426</v>
      </c>
      <c r="B110" s="137"/>
      <c r="C110" s="121"/>
      <c r="D110" s="121"/>
      <c r="E110" s="106"/>
      <c r="F110" s="123"/>
      <c r="G110" s="123"/>
      <c r="H110" s="85"/>
      <c r="L110" s="85"/>
      <c r="M110" s="85"/>
    </row>
    <row r="111" spans="1:14" ht="15" customHeight="1">
      <c r="A111" s="108"/>
      <c r="B111" s="142" t="s">
        <v>427</v>
      </c>
      <c r="C111" s="111" t="s">
        <v>428</v>
      </c>
      <c r="D111" s="111" t="s">
        <v>429</v>
      </c>
      <c r="E111" s="110"/>
      <c r="F111" s="111" t="s">
        <v>430</v>
      </c>
      <c r="G111" s="111" t="s">
        <v>431</v>
      </c>
      <c r="H111" s="85"/>
      <c r="L111" s="85"/>
      <c r="M111" s="85"/>
    </row>
    <row r="112" spans="1:14" s="143" customFormat="1">
      <c r="A112" s="89" t="s">
        <v>432</v>
      </c>
      <c r="B112" s="106" t="s">
        <v>433</v>
      </c>
      <c r="C112" s="115">
        <v>44498086321.87986</v>
      </c>
      <c r="D112" s="115" t="s">
        <v>318</v>
      </c>
      <c r="E112" s="123"/>
      <c r="F112" s="122">
        <v>0.9951852516891877</v>
      </c>
      <c r="G112" s="122" t="s">
        <v>2343</v>
      </c>
      <c r="I112" s="89"/>
      <c r="J112" s="89"/>
      <c r="K112" s="89"/>
      <c r="L112" s="85" t="s">
        <v>434</v>
      </c>
      <c r="M112" s="85"/>
      <c r="N112" s="85"/>
    </row>
    <row r="113" spans="1:14" s="143" customFormat="1">
      <c r="A113" s="89" t="s">
        <v>435</v>
      </c>
      <c r="B113" s="106" t="s">
        <v>436</v>
      </c>
      <c r="C113" s="115">
        <v>0</v>
      </c>
      <c r="D113" s="115" t="s">
        <v>318</v>
      </c>
      <c r="E113" s="123"/>
      <c r="F113" s="122">
        <v>0</v>
      </c>
      <c r="G113" s="122" t="s">
        <v>2343</v>
      </c>
      <c r="I113" s="89"/>
      <c r="J113" s="89"/>
      <c r="K113" s="89"/>
      <c r="L113" s="106" t="s">
        <v>436</v>
      </c>
      <c r="M113" s="85"/>
      <c r="N113" s="85"/>
    </row>
    <row r="114" spans="1:14" s="143" customFormat="1">
      <c r="A114" s="89" t="s">
        <v>437</v>
      </c>
      <c r="B114" s="106" t="s">
        <v>438</v>
      </c>
      <c r="C114" s="115">
        <v>0</v>
      </c>
      <c r="D114" s="115" t="s">
        <v>318</v>
      </c>
      <c r="E114" s="123"/>
      <c r="F114" s="122">
        <v>0</v>
      </c>
      <c r="G114" s="122" t="s">
        <v>2343</v>
      </c>
      <c r="I114" s="89"/>
      <c r="J114" s="89"/>
      <c r="K114" s="89"/>
      <c r="L114" s="106" t="s">
        <v>438</v>
      </c>
      <c r="M114" s="85"/>
      <c r="N114" s="85"/>
    </row>
    <row r="115" spans="1:14" s="143" customFormat="1">
      <c r="A115" s="89" t="s">
        <v>439</v>
      </c>
      <c r="B115" s="106" t="s">
        <v>440</v>
      </c>
      <c r="C115" s="115">
        <v>0</v>
      </c>
      <c r="D115" s="115" t="s">
        <v>318</v>
      </c>
      <c r="E115" s="123"/>
      <c r="F115" s="122">
        <v>0</v>
      </c>
      <c r="G115" s="122" t="s">
        <v>2343</v>
      </c>
      <c r="I115" s="89"/>
      <c r="J115" s="89"/>
      <c r="K115" s="89"/>
      <c r="L115" s="106" t="s">
        <v>440</v>
      </c>
      <c r="M115" s="85"/>
      <c r="N115" s="85"/>
    </row>
    <row r="116" spans="1:14" s="143" customFormat="1">
      <c r="A116" s="89" t="s">
        <v>441</v>
      </c>
      <c r="B116" s="106" t="s">
        <v>442</v>
      </c>
      <c r="C116" s="115">
        <v>16137536.09</v>
      </c>
      <c r="D116" s="115" t="s">
        <v>318</v>
      </c>
      <c r="E116" s="123"/>
      <c r="F116" s="122">
        <v>3.6091075466032619E-4</v>
      </c>
      <c r="G116" s="122" t="s">
        <v>2343</v>
      </c>
      <c r="I116" s="89"/>
      <c r="J116" s="89"/>
      <c r="K116" s="89"/>
      <c r="L116" s="106" t="s">
        <v>442</v>
      </c>
      <c r="M116" s="85"/>
      <c r="N116" s="85"/>
    </row>
    <row r="117" spans="1:14" s="143" customFormat="1">
      <c r="A117" s="89" t="s">
        <v>443</v>
      </c>
      <c r="B117" s="106" t="s">
        <v>444</v>
      </c>
      <c r="C117" s="115">
        <v>0</v>
      </c>
      <c r="D117" s="115" t="s">
        <v>318</v>
      </c>
      <c r="E117" s="106"/>
      <c r="F117" s="122">
        <v>0</v>
      </c>
      <c r="G117" s="122" t="s">
        <v>2343</v>
      </c>
      <c r="I117" s="89"/>
      <c r="J117" s="89"/>
      <c r="K117" s="89"/>
      <c r="L117" s="106" t="s">
        <v>444</v>
      </c>
      <c r="M117" s="85"/>
      <c r="N117" s="85"/>
    </row>
    <row r="118" spans="1:14">
      <c r="A118" s="89" t="s">
        <v>445</v>
      </c>
      <c r="B118" s="106" t="s">
        <v>446</v>
      </c>
      <c r="C118" s="115">
        <v>0</v>
      </c>
      <c r="D118" s="115" t="s">
        <v>318</v>
      </c>
      <c r="E118" s="106"/>
      <c r="F118" s="122">
        <v>0</v>
      </c>
      <c r="G118" s="122" t="s">
        <v>2343</v>
      </c>
      <c r="L118" s="106" t="s">
        <v>446</v>
      </c>
      <c r="M118" s="85"/>
    </row>
    <row r="119" spans="1:14">
      <c r="A119" s="89" t="s">
        <v>447</v>
      </c>
      <c r="B119" s="106" t="s">
        <v>448</v>
      </c>
      <c r="C119" s="115">
        <v>906836.21</v>
      </c>
      <c r="D119" s="115" t="s">
        <v>318</v>
      </c>
      <c r="E119" s="106"/>
      <c r="F119" s="122">
        <v>2.0281097379371379E-5</v>
      </c>
      <c r="G119" s="122" t="s">
        <v>2343</v>
      </c>
      <c r="L119" s="106" t="s">
        <v>448</v>
      </c>
      <c r="M119" s="85"/>
    </row>
    <row r="120" spans="1:14">
      <c r="A120" s="89" t="s">
        <v>449</v>
      </c>
      <c r="B120" s="106" t="s">
        <v>450</v>
      </c>
      <c r="C120" s="115">
        <v>0</v>
      </c>
      <c r="D120" s="115" t="s">
        <v>318</v>
      </c>
      <c r="E120" s="106"/>
      <c r="F120" s="122">
        <v>0</v>
      </c>
      <c r="G120" s="122" t="s">
        <v>2343</v>
      </c>
      <c r="L120" s="106" t="s">
        <v>450</v>
      </c>
      <c r="M120" s="85"/>
    </row>
    <row r="121" spans="1:14">
      <c r="A121" s="89" t="s">
        <v>451</v>
      </c>
      <c r="B121" s="106" t="s">
        <v>452</v>
      </c>
      <c r="C121" s="115">
        <v>32796353</v>
      </c>
      <c r="D121" s="115" t="s">
        <v>318</v>
      </c>
      <c r="E121" s="106"/>
      <c r="F121" s="122">
        <v>7.3347978559572366E-4</v>
      </c>
      <c r="G121" s="122" t="s">
        <v>2343</v>
      </c>
      <c r="L121" s="106"/>
      <c r="M121" s="85"/>
    </row>
    <row r="122" spans="1:14">
      <c r="A122" s="89" t="s">
        <v>453</v>
      </c>
      <c r="B122" s="106" t="s">
        <v>454</v>
      </c>
      <c r="C122" s="115">
        <v>0</v>
      </c>
      <c r="D122" s="115" t="s">
        <v>318</v>
      </c>
      <c r="E122" s="106"/>
      <c r="F122" s="122">
        <v>0</v>
      </c>
      <c r="G122" s="122" t="s">
        <v>2343</v>
      </c>
      <c r="L122" s="106" t="s">
        <v>454</v>
      </c>
      <c r="M122" s="85"/>
    </row>
    <row r="123" spans="1:14">
      <c r="A123" s="89" t="s">
        <v>455</v>
      </c>
      <c r="B123" s="106" t="s">
        <v>456</v>
      </c>
      <c r="C123" s="115">
        <v>0</v>
      </c>
      <c r="D123" s="115" t="s">
        <v>318</v>
      </c>
      <c r="E123" s="106"/>
      <c r="F123" s="122">
        <v>0</v>
      </c>
      <c r="G123" s="122" t="s">
        <v>2343</v>
      </c>
      <c r="L123" s="106" t="s">
        <v>456</v>
      </c>
      <c r="M123" s="85"/>
    </row>
    <row r="124" spans="1:14">
      <c r="A124" s="89" t="s">
        <v>457</v>
      </c>
      <c r="B124" s="135" t="s">
        <v>458</v>
      </c>
      <c r="C124" s="115">
        <v>0</v>
      </c>
      <c r="D124" s="115" t="s">
        <v>318</v>
      </c>
      <c r="E124" s="106"/>
      <c r="F124" s="122">
        <v>0</v>
      </c>
      <c r="G124" s="122" t="s">
        <v>2343</v>
      </c>
      <c r="L124" s="135" t="s">
        <v>458</v>
      </c>
      <c r="M124" s="85"/>
    </row>
    <row r="125" spans="1:14">
      <c r="A125" s="89" t="s">
        <v>459</v>
      </c>
      <c r="B125" s="106" t="s">
        <v>460</v>
      </c>
      <c r="C125" s="115">
        <v>0</v>
      </c>
      <c r="D125" s="115" t="s">
        <v>318</v>
      </c>
      <c r="E125" s="106"/>
      <c r="F125" s="122">
        <v>0</v>
      </c>
      <c r="G125" s="122" t="s">
        <v>2343</v>
      </c>
      <c r="L125" s="106" t="s">
        <v>460</v>
      </c>
      <c r="M125" s="85"/>
    </row>
    <row r="126" spans="1:14">
      <c r="A126" s="89" t="s">
        <v>461</v>
      </c>
      <c r="B126" s="106" t="s">
        <v>462</v>
      </c>
      <c r="C126" s="115">
        <v>0</v>
      </c>
      <c r="D126" s="115" t="s">
        <v>318</v>
      </c>
      <c r="E126" s="106"/>
      <c r="F126" s="122">
        <v>0</v>
      </c>
      <c r="G126" s="122" t="s">
        <v>2343</v>
      </c>
      <c r="H126" s="87"/>
      <c r="L126" s="106" t="s">
        <v>462</v>
      </c>
      <c r="M126" s="85"/>
    </row>
    <row r="127" spans="1:14">
      <c r="A127" s="89" t="s">
        <v>463</v>
      </c>
      <c r="B127" s="106" t="s">
        <v>464</v>
      </c>
      <c r="C127" s="115">
        <v>165442897.11000001</v>
      </c>
      <c r="D127" s="115" t="s">
        <v>318</v>
      </c>
      <c r="E127" s="106"/>
      <c r="F127" s="122">
        <v>3.7000766731769899E-3</v>
      </c>
      <c r="G127" s="122" t="s">
        <v>2343</v>
      </c>
      <c r="H127" s="85"/>
      <c r="L127" s="106" t="s">
        <v>464</v>
      </c>
      <c r="M127" s="85"/>
    </row>
    <row r="128" spans="1:14">
      <c r="A128" s="89" t="s">
        <v>465</v>
      </c>
      <c r="B128" s="106" t="s">
        <v>351</v>
      </c>
      <c r="C128" s="115">
        <v>0</v>
      </c>
      <c r="D128" s="115" t="s">
        <v>318</v>
      </c>
      <c r="E128" s="106"/>
      <c r="F128" s="122">
        <v>0</v>
      </c>
      <c r="G128" s="122" t="s">
        <v>2343</v>
      </c>
      <c r="H128" s="85"/>
      <c r="L128" s="85"/>
      <c r="M128" s="85"/>
    </row>
    <row r="129" spans="1:14">
      <c r="A129" s="89" t="s">
        <v>466</v>
      </c>
      <c r="B129" s="136" t="s">
        <v>353</v>
      </c>
      <c r="C129" s="116">
        <v>44713369944.289856</v>
      </c>
      <c r="D129" s="116">
        <v>0</v>
      </c>
      <c r="E129" s="106"/>
      <c r="F129" s="122">
        <v>1</v>
      </c>
      <c r="G129" s="119">
        <v>0</v>
      </c>
      <c r="H129" s="85"/>
      <c r="L129" s="85"/>
      <c r="M129" s="85"/>
    </row>
    <row r="130" spans="1:14" outlineLevel="1">
      <c r="A130" s="89" t="s">
        <v>467</v>
      </c>
      <c r="B130" s="128" t="s">
        <v>355</v>
      </c>
      <c r="C130" s="116"/>
      <c r="D130" s="116"/>
      <c r="E130" s="106"/>
      <c r="F130" s="122" t="s">
        <v>2343</v>
      </c>
      <c r="G130" s="122" t="s">
        <v>2343</v>
      </c>
      <c r="H130" s="85"/>
      <c r="L130" s="85"/>
      <c r="M130" s="85"/>
    </row>
    <row r="131" spans="1:14" outlineLevel="1">
      <c r="A131" s="89" t="s">
        <v>468</v>
      </c>
      <c r="B131" s="128" t="s">
        <v>355</v>
      </c>
      <c r="C131" s="116"/>
      <c r="D131" s="116"/>
      <c r="E131" s="106"/>
      <c r="F131" s="122">
        <v>0</v>
      </c>
      <c r="G131" s="122" t="s">
        <v>2343</v>
      </c>
      <c r="H131" s="85"/>
      <c r="L131" s="85"/>
      <c r="M131" s="85"/>
    </row>
    <row r="132" spans="1:14" outlineLevel="1">
      <c r="A132" s="89" t="s">
        <v>469</v>
      </c>
      <c r="B132" s="128" t="s">
        <v>355</v>
      </c>
      <c r="C132" s="116"/>
      <c r="D132" s="116"/>
      <c r="E132" s="106"/>
      <c r="F132" s="122">
        <v>0</v>
      </c>
      <c r="G132" s="122" t="s">
        <v>2343</v>
      </c>
      <c r="H132" s="85"/>
      <c r="L132" s="85"/>
      <c r="M132" s="85"/>
    </row>
    <row r="133" spans="1:14" outlineLevel="1">
      <c r="A133" s="89" t="s">
        <v>470</v>
      </c>
      <c r="B133" s="128" t="s">
        <v>355</v>
      </c>
      <c r="C133" s="116"/>
      <c r="D133" s="116"/>
      <c r="E133" s="106"/>
      <c r="F133" s="122">
        <v>0</v>
      </c>
      <c r="G133" s="122" t="s">
        <v>2343</v>
      </c>
      <c r="H133" s="85"/>
      <c r="L133" s="85"/>
      <c r="M133" s="85"/>
    </row>
    <row r="134" spans="1:14" outlineLevel="1">
      <c r="A134" s="89" t="s">
        <v>471</v>
      </c>
      <c r="B134" s="128" t="s">
        <v>355</v>
      </c>
      <c r="C134" s="116"/>
      <c r="D134" s="116"/>
      <c r="E134" s="106"/>
      <c r="F134" s="122">
        <v>0</v>
      </c>
      <c r="G134" s="122" t="s">
        <v>2343</v>
      </c>
      <c r="H134" s="85"/>
      <c r="L134" s="85"/>
      <c r="M134" s="85"/>
    </row>
    <row r="135" spans="1:14" outlineLevel="1">
      <c r="A135" s="89" t="s">
        <v>472</v>
      </c>
      <c r="B135" s="128" t="s">
        <v>355</v>
      </c>
      <c r="C135" s="116"/>
      <c r="D135" s="116"/>
      <c r="E135" s="106"/>
      <c r="F135" s="122">
        <v>0</v>
      </c>
      <c r="G135" s="122" t="s">
        <v>2343</v>
      </c>
      <c r="H135" s="85"/>
      <c r="L135" s="85"/>
      <c r="M135" s="85"/>
    </row>
    <row r="136" spans="1:14" outlineLevel="1">
      <c r="A136" s="89" t="s">
        <v>473</v>
      </c>
      <c r="B136" s="128" t="s">
        <v>355</v>
      </c>
      <c r="C136" s="116"/>
      <c r="D136" s="116"/>
      <c r="E136" s="106"/>
      <c r="F136" s="122">
        <v>0</v>
      </c>
      <c r="G136" s="122" t="s">
        <v>2343</v>
      </c>
      <c r="H136" s="85"/>
      <c r="L136" s="85"/>
      <c r="M136" s="85"/>
    </row>
    <row r="137" spans="1:14" ht="15" customHeight="1">
      <c r="A137" s="108"/>
      <c r="B137" s="109" t="s">
        <v>474</v>
      </c>
      <c r="C137" s="111" t="s">
        <v>428</v>
      </c>
      <c r="D137" s="111" t="s">
        <v>429</v>
      </c>
      <c r="E137" s="110"/>
      <c r="F137" s="111" t="s">
        <v>430</v>
      </c>
      <c r="G137" s="111" t="s">
        <v>431</v>
      </c>
      <c r="H137" s="85"/>
      <c r="L137" s="85"/>
      <c r="M137" s="85"/>
    </row>
    <row r="138" spans="1:14" s="143" customFormat="1">
      <c r="A138" s="89" t="s">
        <v>475</v>
      </c>
      <c r="B138" s="106" t="s">
        <v>433</v>
      </c>
      <c r="C138" s="115">
        <v>18821282051</v>
      </c>
      <c r="D138" s="115" t="s">
        <v>318</v>
      </c>
      <c r="E138" s="123"/>
      <c r="F138" s="122">
        <v>0.99491791219010639</v>
      </c>
      <c r="G138" s="122" t="s">
        <v>2343</v>
      </c>
      <c r="H138" s="85"/>
      <c r="I138" s="89"/>
      <c r="J138" s="89"/>
      <c r="K138" s="89"/>
      <c r="L138" s="85"/>
      <c r="M138" s="85"/>
      <c r="N138" s="85"/>
    </row>
    <row r="139" spans="1:14" s="143" customFormat="1">
      <c r="A139" s="89" t="s">
        <v>476</v>
      </c>
      <c r="B139" s="106" t="s">
        <v>436</v>
      </c>
      <c r="C139" s="115">
        <v>0</v>
      </c>
      <c r="D139" s="115" t="s">
        <v>318</v>
      </c>
      <c r="E139" s="123"/>
      <c r="F139" s="122">
        <v>0</v>
      </c>
      <c r="G139" s="122" t="s">
        <v>2343</v>
      </c>
      <c r="H139" s="85"/>
      <c r="I139" s="89"/>
      <c r="J139" s="89"/>
      <c r="K139" s="89"/>
      <c r="L139" s="85"/>
      <c r="M139" s="85"/>
      <c r="N139" s="85"/>
    </row>
    <row r="140" spans="1:14" s="143" customFormat="1">
      <c r="A140" s="89" t="s">
        <v>477</v>
      </c>
      <c r="B140" s="106" t="s">
        <v>438</v>
      </c>
      <c r="C140" s="115">
        <v>0</v>
      </c>
      <c r="D140" s="115" t="s">
        <v>318</v>
      </c>
      <c r="E140" s="123"/>
      <c r="F140" s="122">
        <v>0</v>
      </c>
      <c r="G140" s="122" t="s">
        <v>2343</v>
      </c>
      <c r="H140" s="85"/>
      <c r="I140" s="89"/>
      <c r="J140" s="89"/>
      <c r="K140" s="89"/>
      <c r="L140" s="85"/>
      <c r="M140" s="85"/>
      <c r="N140" s="85"/>
    </row>
    <row r="141" spans="1:14" s="143" customFormat="1">
      <c r="A141" s="89" t="s">
        <v>478</v>
      </c>
      <c r="B141" s="106" t="s">
        <v>440</v>
      </c>
      <c r="C141" s="115">
        <v>0</v>
      </c>
      <c r="D141" s="115" t="s">
        <v>318</v>
      </c>
      <c r="E141" s="123"/>
      <c r="F141" s="122">
        <v>0</v>
      </c>
      <c r="G141" s="122" t="s">
        <v>2343</v>
      </c>
      <c r="H141" s="85"/>
      <c r="I141" s="89"/>
      <c r="J141" s="89"/>
      <c r="K141" s="89"/>
      <c r="L141" s="85"/>
      <c r="M141" s="85"/>
      <c r="N141" s="85"/>
    </row>
    <row r="142" spans="1:14" s="143" customFormat="1">
      <c r="A142" s="89" t="s">
        <v>479</v>
      </c>
      <c r="B142" s="106" t="s">
        <v>442</v>
      </c>
      <c r="C142" s="115">
        <v>0</v>
      </c>
      <c r="D142" s="115" t="s">
        <v>318</v>
      </c>
      <c r="E142" s="123"/>
      <c r="F142" s="122">
        <v>0</v>
      </c>
      <c r="G142" s="122" t="s">
        <v>2343</v>
      </c>
      <c r="H142" s="85"/>
      <c r="I142" s="89"/>
      <c r="J142" s="89"/>
      <c r="K142" s="89"/>
      <c r="L142" s="85"/>
      <c r="M142" s="85"/>
      <c r="N142" s="85"/>
    </row>
    <row r="143" spans="1:14" s="143" customFormat="1">
      <c r="A143" s="89" t="s">
        <v>480</v>
      </c>
      <c r="B143" s="106" t="s">
        <v>444</v>
      </c>
      <c r="C143" s="115">
        <v>0</v>
      </c>
      <c r="D143" s="115" t="s">
        <v>318</v>
      </c>
      <c r="E143" s="106"/>
      <c r="F143" s="122">
        <v>0</v>
      </c>
      <c r="G143" s="122" t="s">
        <v>2343</v>
      </c>
      <c r="H143" s="85"/>
      <c r="I143" s="89"/>
      <c r="J143" s="89"/>
      <c r="K143" s="89"/>
      <c r="L143" s="85"/>
      <c r="M143" s="85"/>
      <c r="N143" s="85"/>
    </row>
    <row r="144" spans="1:14">
      <c r="A144" s="89" t="s">
        <v>481</v>
      </c>
      <c r="B144" s="106" t="s">
        <v>446</v>
      </c>
      <c r="C144" s="115">
        <v>0</v>
      </c>
      <c r="D144" s="115" t="s">
        <v>318</v>
      </c>
      <c r="E144" s="106"/>
      <c r="F144" s="122">
        <v>0</v>
      </c>
      <c r="G144" s="122" t="s">
        <v>2343</v>
      </c>
      <c r="H144" s="85"/>
      <c r="L144" s="85"/>
      <c r="M144" s="85"/>
    </row>
    <row r="145" spans="1:14">
      <c r="A145" s="89" t="s">
        <v>482</v>
      </c>
      <c r="B145" s="106" t="s">
        <v>448</v>
      </c>
      <c r="C145" s="115">
        <v>0</v>
      </c>
      <c r="D145" s="115" t="s">
        <v>318</v>
      </c>
      <c r="E145" s="106"/>
      <c r="F145" s="122">
        <v>0</v>
      </c>
      <c r="G145" s="122" t="s">
        <v>2343</v>
      </c>
      <c r="H145" s="85"/>
      <c r="L145" s="85"/>
      <c r="M145" s="85"/>
      <c r="N145" s="87"/>
    </row>
    <row r="146" spans="1:14">
      <c r="A146" s="89" t="s">
        <v>483</v>
      </c>
      <c r="B146" s="106" t="s">
        <v>450</v>
      </c>
      <c r="C146" s="115">
        <v>0</v>
      </c>
      <c r="D146" s="115" t="s">
        <v>318</v>
      </c>
      <c r="E146" s="106"/>
      <c r="F146" s="122">
        <v>0</v>
      </c>
      <c r="G146" s="122" t="s">
        <v>2343</v>
      </c>
      <c r="H146" s="85"/>
      <c r="L146" s="85"/>
      <c r="M146" s="85"/>
      <c r="N146" s="87"/>
    </row>
    <row r="147" spans="1:14">
      <c r="A147" s="89" t="s">
        <v>484</v>
      </c>
      <c r="B147" s="106" t="s">
        <v>452</v>
      </c>
      <c r="C147" s="115">
        <v>0</v>
      </c>
      <c r="D147" s="115" t="s">
        <v>318</v>
      </c>
      <c r="E147" s="106"/>
      <c r="F147" s="122">
        <v>0</v>
      </c>
      <c r="G147" s="122" t="s">
        <v>2343</v>
      </c>
      <c r="H147" s="85"/>
      <c r="L147" s="85"/>
      <c r="M147" s="85"/>
      <c r="N147" s="87"/>
    </row>
    <row r="148" spans="1:14">
      <c r="A148" s="89" t="s">
        <v>485</v>
      </c>
      <c r="B148" s="106" t="s">
        <v>454</v>
      </c>
      <c r="C148" s="115">
        <v>0</v>
      </c>
      <c r="D148" s="115" t="s">
        <v>318</v>
      </c>
      <c r="E148" s="106"/>
      <c r="F148" s="122">
        <v>0</v>
      </c>
      <c r="G148" s="122" t="s">
        <v>2343</v>
      </c>
      <c r="H148" s="85"/>
      <c r="L148" s="85"/>
      <c r="M148" s="85"/>
      <c r="N148" s="87"/>
    </row>
    <row r="149" spans="1:14">
      <c r="A149" s="89" t="s">
        <v>486</v>
      </c>
      <c r="B149" s="106" t="s">
        <v>456</v>
      </c>
      <c r="C149" s="115">
        <v>96525000</v>
      </c>
      <c r="D149" s="115" t="s">
        <v>318</v>
      </c>
      <c r="E149" s="106"/>
      <c r="F149" s="122">
        <v>5.0820878098936269E-3</v>
      </c>
      <c r="G149" s="122" t="s">
        <v>2343</v>
      </c>
      <c r="H149" s="85"/>
      <c r="L149" s="85"/>
      <c r="M149" s="85"/>
      <c r="N149" s="87"/>
    </row>
    <row r="150" spans="1:14">
      <c r="A150" s="89" t="s">
        <v>487</v>
      </c>
      <c r="B150" s="135" t="s">
        <v>458</v>
      </c>
      <c r="C150" s="115">
        <v>0</v>
      </c>
      <c r="D150" s="115" t="s">
        <v>318</v>
      </c>
      <c r="E150" s="106"/>
      <c r="F150" s="122">
        <v>0</v>
      </c>
      <c r="G150" s="122" t="s">
        <v>2343</v>
      </c>
      <c r="H150" s="85"/>
      <c r="L150" s="85"/>
      <c r="M150" s="85"/>
      <c r="N150" s="87"/>
    </row>
    <row r="151" spans="1:14">
      <c r="A151" s="89" t="s">
        <v>488</v>
      </c>
      <c r="B151" s="106" t="s">
        <v>460</v>
      </c>
      <c r="C151" s="115">
        <v>0</v>
      </c>
      <c r="D151" s="115" t="s">
        <v>318</v>
      </c>
      <c r="E151" s="106"/>
      <c r="F151" s="122">
        <v>0</v>
      </c>
      <c r="G151" s="122" t="s">
        <v>2343</v>
      </c>
      <c r="H151" s="85"/>
      <c r="L151" s="85"/>
      <c r="M151" s="85"/>
      <c r="N151" s="87"/>
    </row>
    <row r="152" spans="1:14">
      <c r="A152" s="89" t="s">
        <v>489</v>
      </c>
      <c r="B152" s="106" t="s">
        <v>462</v>
      </c>
      <c r="C152" s="115">
        <v>0</v>
      </c>
      <c r="D152" s="115" t="s">
        <v>318</v>
      </c>
      <c r="E152" s="106"/>
      <c r="F152" s="122">
        <v>0</v>
      </c>
      <c r="G152" s="122" t="s">
        <v>2343</v>
      </c>
      <c r="H152" s="85"/>
      <c r="L152" s="85"/>
      <c r="M152" s="85"/>
      <c r="N152" s="87"/>
    </row>
    <row r="153" spans="1:14">
      <c r="A153" s="89" t="s">
        <v>490</v>
      </c>
      <c r="B153" s="106" t="s">
        <v>464</v>
      </c>
      <c r="C153" s="115">
        <v>0</v>
      </c>
      <c r="D153" s="115" t="s">
        <v>318</v>
      </c>
      <c r="E153" s="106"/>
      <c r="F153" s="122">
        <v>0</v>
      </c>
      <c r="G153" s="122" t="s">
        <v>2343</v>
      </c>
      <c r="H153" s="85"/>
      <c r="L153" s="85"/>
      <c r="M153" s="85"/>
      <c r="N153" s="87"/>
    </row>
    <row r="154" spans="1:14">
      <c r="A154" s="89" t="s">
        <v>491</v>
      </c>
      <c r="B154" s="106" t="s">
        <v>351</v>
      </c>
      <c r="C154" s="115">
        <v>0</v>
      </c>
      <c r="D154" s="115" t="s">
        <v>318</v>
      </c>
      <c r="E154" s="106"/>
      <c r="F154" s="122">
        <v>0</v>
      </c>
      <c r="G154" s="122" t="s">
        <v>2343</v>
      </c>
      <c r="H154" s="85"/>
      <c r="L154" s="85"/>
      <c r="M154" s="85"/>
      <c r="N154" s="87"/>
    </row>
    <row r="155" spans="1:14">
      <c r="A155" s="89" t="s">
        <v>492</v>
      </c>
      <c r="B155" s="136" t="s">
        <v>353</v>
      </c>
      <c r="C155" s="116">
        <v>18917807051</v>
      </c>
      <c r="D155" s="116">
        <v>0</v>
      </c>
      <c r="E155" s="106"/>
      <c r="F155" s="119">
        <v>1</v>
      </c>
      <c r="G155" s="119">
        <v>0</v>
      </c>
      <c r="H155" s="85"/>
      <c r="L155" s="85"/>
      <c r="M155" s="85"/>
      <c r="N155" s="87"/>
    </row>
    <row r="156" spans="1:14" outlineLevel="1">
      <c r="A156" s="89" t="s">
        <v>493</v>
      </c>
      <c r="B156" s="128" t="s">
        <v>355</v>
      </c>
      <c r="C156" s="116"/>
      <c r="D156" s="116"/>
      <c r="E156" s="106"/>
      <c r="F156" s="122" t="s">
        <v>2343</v>
      </c>
      <c r="G156" s="122" t="s">
        <v>2343</v>
      </c>
      <c r="H156" s="85"/>
      <c r="L156" s="85"/>
      <c r="M156" s="85"/>
      <c r="N156" s="87"/>
    </row>
    <row r="157" spans="1:14" outlineLevel="1">
      <c r="A157" s="89" t="s">
        <v>494</v>
      </c>
      <c r="B157" s="128" t="s">
        <v>355</v>
      </c>
      <c r="C157" s="116"/>
      <c r="D157" s="116"/>
      <c r="E157" s="106"/>
      <c r="F157" s="122" t="s">
        <v>2343</v>
      </c>
      <c r="G157" s="122" t="s">
        <v>2343</v>
      </c>
      <c r="H157" s="85"/>
      <c r="L157" s="85"/>
      <c r="M157" s="85"/>
      <c r="N157" s="87"/>
    </row>
    <row r="158" spans="1:14" outlineLevel="1">
      <c r="A158" s="89" t="s">
        <v>495</v>
      </c>
      <c r="B158" s="128" t="s">
        <v>355</v>
      </c>
      <c r="C158" s="116"/>
      <c r="D158" s="116"/>
      <c r="E158" s="106"/>
      <c r="F158" s="122" t="s">
        <v>2343</v>
      </c>
      <c r="G158" s="122" t="s">
        <v>2343</v>
      </c>
      <c r="H158" s="85"/>
      <c r="L158" s="85"/>
      <c r="M158" s="85"/>
      <c r="N158" s="87"/>
    </row>
    <row r="159" spans="1:14" outlineLevel="1">
      <c r="A159" s="89" t="s">
        <v>496</v>
      </c>
      <c r="B159" s="128" t="s">
        <v>355</v>
      </c>
      <c r="C159" s="116"/>
      <c r="D159" s="116"/>
      <c r="E159" s="106"/>
      <c r="F159" s="122" t="s">
        <v>2343</v>
      </c>
      <c r="G159" s="122" t="s">
        <v>2343</v>
      </c>
      <c r="H159" s="85"/>
      <c r="L159" s="85"/>
      <c r="M159" s="85"/>
      <c r="N159" s="87"/>
    </row>
    <row r="160" spans="1:14" outlineLevel="1">
      <c r="A160" s="89" t="s">
        <v>497</v>
      </c>
      <c r="B160" s="128" t="s">
        <v>355</v>
      </c>
      <c r="C160" s="116"/>
      <c r="D160" s="116"/>
      <c r="E160" s="106"/>
      <c r="F160" s="122" t="s">
        <v>2343</v>
      </c>
      <c r="G160" s="122" t="s">
        <v>2343</v>
      </c>
      <c r="H160" s="85"/>
      <c r="L160" s="85"/>
      <c r="M160" s="85"/>
      <c r="N160" s="87"/>
    </row>
    <row r="161" spans="1:14" outlineLevel="1">
      <c r="A161" s="89" t="s">
        <v>498</v>
      </c>
      <c r="B161" s="128" t="s">
        <v>355</v>
      </c>
      <c r="C161" s="116"/>
      <c r="D161" s="116"/>
      <c r="E161" s="106"/>
      <c r="F161" s="122" t="s">
        <v>2343</v>
      </c>
      <c r="G161" s="122" t="s">
        <v>2343</v>
      </c>
      <c r="H161" s="85"/>
      <c r="L161" s="85"/>
      <c r="M161" s="85"/>
      <c r="N161" s="87"/>
    </row>
    <row r="162" spans="1:14" outlineLevel="1">
      <c r="A162" s="89" t="s">
        <v>499</v>
      </c>
      <c r="B162" s="128" t="s">
        <v>355</v>
      </c>
      <c r="C162" s="116"/>
      <c r="D162" s="116"/>
      <c r="E162" s="106"/>
      <c r="F162" s="122" t="s">
        <v>2343</v>
      </c>
      <c r="G162" s="122" t="s">
        <v>2343</v>
      </c>
      <c r="H162" s="85"/>
      <c r="L162" s="85"/>
      <c r="M162" s="85"/>
      <c r="N162" s="87"/>
    </row>
    <row r="163" spans="1:14" ht="15" customHeight="1">
      <c r="A163" s="108"/>
      <c r="B163" s="109" t="s">
        <v>500</v>
      </c>
      <c r="C163" s="117" t="s">
        <v>428</v>
      </c>
      <c r="D163" s="117" t="s">
        <v>429</v>
      </c>
      <c r="E163" s="110"/>
      <c r="F163" s="117" t="s">
        <v>430</v>
      </c>
      <c r="G163" s="117" t="s">
        <v>431</v>
      </c>
      <c r="H163" s="85"/>
      <c r="L163" s="85"/>
      <c r="M163" s="85"/>
      <c r="N163" s="87"/>
    </row>
    <row r="164" spans="1:14">
      <c r="A164" s="89" t="s">
        <v>501</v>
      </c>
      <c r="B164" s="85" t="s">
        <v>502</v>
      </c>
      <c r="C164" s="115">
        <v>0</v>
      </c>
      <c r="D164" s="115" t="s">
        <v>318</v>
      </c>
      <c r="E164" s="144"/>
      <c r="F164" s="122" t="e">
        <v>#DIV/0!</v>
      </c>
      <c r="G164" s="122" t="s">
        <v>2343</v>
      </c>
      <c r="H164" s="85"/>
      <c r="L164" s="85"/>
      <c r="M164" s="85"/>
      <c r="N164" s="87"/>
    </row>
    <row r="165" spans="1:14">
      <c r="A165" s="89" t="s">
        <v>503</v>
      </c>
      <c r="B165" s="85" t="s">
        <v>504</v>
      </c>
      <c r="C165" s="115">
        <v>0</v>
      </c>
      <c r="D165" s="115" t="s">
        <v>318</v>
      </c>
      <c r="E165" s="144"/>
      <c r="F165" s="122" t="e">
        <v>#DIV/0!</v>
      </c>
      <c r="G165" s="122" t="s">
        <v>2343</v>
      </c>
      <c r="H165" s="85"/>
      <c r="L165" s="85"/>
      <c r="M165" s="85"/>
      <c r="N165" s="87"/>
    </row>
    <row r="166" spans="1:14">
      <c r="A166" s="89" t="s">
        <v>505</v>
      </c>
      <c r="B166" s="85" t="s">
        <v>351</v>
      </c>
      <c r="C166" s="115">
        <v>0</v>
      </c>
      <c r="D166" s="115">
        <v>0</v>
      </c>
      <c r="E166" s="144"/>
      <c r="F166" s="122" t="e">
        <v>#DIV/0!</v>
      </c>
      <c r="G166" s="122" t="s">
        <v>2343</v>
      </c>
      <c r="H166" s="85"/>
      <c r="L166" s="85"/>
      <c r="M166" s="85"/>
      <c r="N166" s="87"/>
    </row>
    <row r="167" spans="1:14">
      <c r="A167" s="89" t="s">
        <v>506</v>
      </c>
      <c r="B167" s="145" t="s">
        <v>353</v>
      </c>
      <c r="C167" s="146">
        <v>0</v>
      </c>
      <c r="D167" s="146">
        <v>0</v>
      </c>
      <c r="E167" s="144"/>
      <c r="F167" s="147" t="e">
        <v>#DIV/0!</v>
      </c>
      <c r="G167" s="147">
        <v>0</v>
      </c>
      <c r="H167" s="85"/>
      <c r="L167" s="85"/>
      <c r="M167" s="85"/>
      <c r="N167" s="87"/>
    </row>
    <row r="168" spans="1:14" outlineLevel="1">
      <c r="A168" s="89" t="s">
        <v>507</v>
      </c>
      <c r="B168" s="145"/>
      <c r="C168" s="146"/>
      <c r="D168" s="146"/>
      <c r="E168" s="144"/>
      <c r="F168" s="144"/>
      <c r="G168" s="135"/>
      <c r="H168" s="85"/>
      <c r="L168" s="85"/>
      <c r="M168" s="85"/>
      <c r="N168" s="87"/>
    </row>
    <row r="169" spans="1:14" outlineLevel="1">
      <c r="A169" s="89" t="s">
        <v>508</v>
      </c>
      <c r="B169" s="145"/>
      <c r="C169" s="146"/>
      <c r="D169" s="146"/>
      <c r="E169" s="144"/>
      <c r="F169" s="144"/>
      <c r="G169" s="135"/>
      <c r="H169" s="85"/>
      <c r="L169" s="85"/>
      <c r="M169" s="85"/>
      <c r="N169" s="87"/>
    </row>
    <row r="170" spans="1:14" outlineLevel="1">
      <c r="A170" s="89" t="s">
        <v>509</v>
      </c>
      <c r="B170" s="145"/>
      <c r="C170" s="146"/>
      <c r="D170" s="146"/>
      <c r="E170" s="144"/>
      <c r="F170" s="144"/>
      <c r="G170" s="135"/>
      <c r="H170" s="85"/>
      <c r="L170" s="85"/>
      <c r="M170" s="85"/>
      <c r="N170" s="87"/>
    </row>
    <row r="171" spans="1:14" outlineLevel="1">
      <c r="A171" s="89" t="s">
        <v>510</v>
      </c>
      <c r="B171" s="145"/>
      <c r="C171" s="146"/>
      <c r="D171" s="146"/>
      <c r="E171" s="144"/>
      <c r="F171" s="144"/>
      <c r="G171" s="135"/>
      <c r="H171" s="85"/>
      <c r="L171" s="85"/>
      <c r="M171" s="85"/>
      <c r="N171" s="87"/>
    </row>
    <row r="172" spans="1:14" outlineLevel="1">
      <c r="A172" s="89" t="s">
        <v>511</v>
      </c>
      <c r="B172" s="145"/>
      <c r="C172" s="146"/>
      <c r="D172" s="146"/>
      <c r="E172" s="144"/>
      <c r="F172" s="144"/>
      <c r="G172" s="135"/>
      <c r="H172" s="85"/>
      <c r="L172" s="85"/>
      <c r="M172" s="85"/>
      <c r="N172" s="87"/>
    </row>
    <row r="173" spans="1:14" ht="15" customHeight="1">
      <c r="A173" s="108"/>
      <c r="B173" s="109" t="s">
        <v>512</v>
      </c>
      <c r="C173" s="108" t="s">
        <v>311</v>
      </c>
      <c r="D173" s="108"/>
      <c r="E173" s="110"/>
      <c r="F173" s="111" t="s">
        <v>513</v>
      </c>
      <c r="G173" s="111"/>
      <c r="H173" s="85"/>
      <c r="L173" s="85"/>
      <c r="M173" s="85"/>
      <c r="N173" s="87"/>
    </row>
    <row r="174" spans="1:14" ht="15" customHeight="1">
      <c r="A174" s="89" t="s">
        <v>514</v>
      </c>
      <c r="B174" s="106" t="s">
        <v>515</v>
      </c>
      <c r="C174" s="115">
        <v>0</v>
      </c>
      <c r="D174" s="101"/>
      <c r="E174" s="95"/>
      <c r="F174" s="122" t="s">
        <v>2343</v>
      </c>
      <c r="G174" s="123"/>
      <c r="H174" s="85"/>
      <c r="L174" s="85"/>
      <c r="M174" s="85"/>
      <c r="N174" s="87"/>
    </row>
    <row r="175" spans="1:14" ht="30.75" customHeight="1">
      <c r="A175" s="89" t="s">
        <v>516</v>
      </c>
      <c r="B175" s="106" t="s">
        <v>517</v>
      </c>
      <c r="C175" s="115">
        <v>0</v>
      </c>
      <c r="E175" s="130"/>
      <c r="F175" s="122" t="s">
        <v>2343</v>
      </c>
      <c r="G175" s="123"/>
      <c r="H175" s="85"/>
      <c r="L175" s="85"/>
      <c r="M175" s="85"/>
      <c r="N175" s="87"/>
    </row>
    <row r="176" spans="1:14">
      <c r="A176" s="89" t="s">
        <v>518</v>
      </c>
      <c r="B176" s="106" t="s">
        <v>519</v>
      </c>
      <c r="C176" s="115">
        <v>0</v>
      </c>
      <c r="E176" s="130"/>
      <c r="F176" s="122"/>
      <c r="G176" s="123"/>
      <c r="H176" s="85"/>
      <c r="L176" s="85"/>
      <c r="M176" s="85"/>
      <c r="N176" s="87"/>
    </row>
    <row r="177" spans="1:14">
      <c r="A177" s="89" t="s">
        <v>520</v>
      </c>
      <c r="B177" s="106" t="s">
        <v>521</v>
      </c>
      <c r="C177" s="115">
        <v>0</v>
      </c>
      <c r="E177" s="130"/>
      <c r="F177" s="122" t="s">
        <v>2343</v>
      </c>
      <c r="G177" s="123"/>
      <c r="H177" s="85"/>
      <c r="L177" s="85"/>
      <c r="M177" s="85"/>
      <c r="N177" s="87"/>
    </row>
    <row r="178" spans="1:14">
      <c r="A178" s="89" t="s">
        <v>522</v>
      </c>
      <c r="B178" s="106" t="s">
        <v>351</v>
      </c>
      <c r="C178" s="115">
        <v>0</v>
      </c>
      <c r="E178" s="130"/>
      <c r="F178" s="122" t="s">
        <v>2343</v>
      </c>
      <c r="G178" s="123"/>
      <c r="H178" s="85"/>
      <c r="L178" s="85"/>
      <c r="M178" s="85"/>
      <c r="N178" s="87"/>
    </row>
    <row r="179" spans="1:14">
      <c r="A179" s="89" t="s">
        <v>523</v>
      </c>
      <c r="B179" s="136" t="s">
        <v>353</v>
      </c>
      <c r="C179" s="126">
        <v>0</v>
      </c>
      <c r="E179" s="130"/>
      <c r="F179" s="127">
        <v>0</v>
      </c>
      <c r="G179" s="123"/>
      <c r="H179" s="85"/>
      <c r="L179" s="85"/>
      <c r="M179" s="85"/>
      <c r="N179" s="87"/>
    </row>
    <row r="180" spans="1:14" outlineLevel="1">
      <c r="A180" s="89" t="s">
        <v>524</v>
      </c>
      <c r="B180" s="148" t="s">
        <v>525</v>
      </c>
      <c r="C180" s="116"/>
      <c r="E180" s="130"/>
      <c r="F180" s="122" t="s">
        <v>2343</v>
      </c>
      <c r="G180" s="123"/>
      <c r="H180" s="85"/>
      <c r="L180" s="85"/>
      <c r="M180" s="85"/>
      <c r="N180" s="87"/>
    </row>
    <row r="181" spans="1:14" s="148" customFormat="1" ht="29" outlineLevel="1">
      <c r="A181" s="89" t="s">
        <v>526</v>
      </c>
      <c r="B181" s="148" t="s">
        <v>527</v>
      </c>
      <c r="C181" s="149"/>
      <c r="F181" s="122" t="s">
        <v>2343</v>
      </c>
    </row>
    <row r="182" spans="1:14" ht="29" outlineLevel="1">
      <c r="A182" s="89" t="s">
        <v>528</v>
      </c>
      <c r="B182" s="148" t="s">
        <v>529</v>
      </c>
      <c r="C182" s="116"/>
      <c r="E182" s="130"/>
      <c r="F182" s="122" t="s">
        <v>2343</v>
      </c>
      <c r="G182" s="123"/>
      <c r="H182" s="85"/>
      <c r="L182" s="85"/>
      <c r="M182" s="85"/>
      <c r="N182" s="87"/>
    </row>
    <row r="183" spans="1:14" outlineLevel="1">
      <c r="A183" s="89" t="s">
        <v>530</v>
      </c>
      <c r="B183" s="148" t="s">
        <v>531</v>
      </c>
      <c r="C183" s="116"/>
      <c r="E183" s="130"/>
      <c r="F183" s="122" t="s">
        <v>2343</v>
      </c>
      <c r="G183" s="123"/>
      <c r="H183" s="85"/>
      <c r="L183" s="85"/>
      <c r="M183" s="85"/>
      <c r="N183" s="87"/>
    </row>
    <row r="184" spans="1:14" s="148" customFormat="1" outlineLevel="1">
      <c r="A184" s="89" t="s">
        <v>532</v>
      </c>
      <c r="B184" s="148" t="s">
        <v>533</v>
      </c>
      <c r="C184" s="149"/>
      <c r="F184" s="122" t="s">
        <v>2343</v>
      </c>
    </row>
    <row r="185" spans="1:14" outlineLevel="1">
      <c r="A185" s="89" t="s">
        <v>534</v>
      </c>
      <c r="B185" s="148" t="s">
        <v>535</v>
      </c>
      <c r="C185" s="116"/>
      <c r="E185" s="130"/>
      <c r="F185" s="122" t="s">
        <v>2343</v>
      </c>
      <c r="G185" s="123"/>
      <c r="H185" s="85"/>
      <c r="L185" s="85"/>
      <c r="M185" s="85"/>
      <c r="N185" s="87"/>
    </row>
    <row r="186" spans="1:14" outlineLevel="1">
      <c r="A186" s="89" t="s">
        <v>536</v>
      </c>
      <c r="B186" s="148" t="s">
        <v>537</v>
      </c>
      <c r="C186" s="116"/>
      <c r="E186" s="130"/>
      <c r="F186" s="122" t="s">
        <v>2343</v>
      </c>
      <c r="G186" s="123"/>
      <c r="H186" s="85"/>
      <c r="L186" s="85"/>
      <c r="M186" s="85"/>
      <c r="N186" s="87"/>
    </row>
    <row r="187" spans="1:14" outlineLevel="1">
      <c r="A187" s="89" t="s">
        <v>538</v>
      </c>
      <c r="B187" s="148" t="s">
        <v>539</v>
      </c>
      <c r="C187" s="116"/>
      <c r="E187" s="130"/>
      <c r="F187" s="122" t="s">
        <v>2343</v>
      </c>
      <c r="G187" s="123"/>
      <c r="H187" s="85"/>
      <c r="L187" s="85"/>
      <c r="M187" s="85"/>
      <c r="N187" s="87"/>
    </row>
    <row r="188" spans="1:14" outlineLevel="1">
      <c r="A188" s="89" t="s">
        <v>540</v>
      </c>
      <c r="B188" s="148"/>
      <c r="E188" s="130"/>
      <c r="F188" s="123"/>
      <c r="G188" s="123"/>
      <c r="H188" s="85"/>
      <c r="L188" s="85"/>
      <c r="M188" s="85"/>
      <c r="N188" s="87"/>
    </row>
    <row r="189" spans="1:14" outlineLevel="1">
      <c r="A189" s="89" t="s">
        <v>541</v>
      </c>
      <c r="B189" s="148"/>
      <c r="E189" s="130"/>
      <c r="F189" s="123"/>
      <c r="G189" s="123"/>
      <c r="H189" s="85"/>
      <c r="L189" s="85"/>
      <c r="M189" s="85"/>
      <c r="N189" s="87"/>
    </row>
    <row r="190" spans="1:14" outlineLevel="1">
      <c r="A190" s="89" t="s">
        <v>542</v>
      </c>
      <c r="B190" s="148"/>
      <c r="E190" s="130"/>
      <c r="F190" s="123"/>
      <c r="G190" s="123"/>
      <c r="H190" s="85"/>
      <c r="L190" s="85"/>
      <c r="M190" s="85"/>
      <c r="N190" s="87"/>
    </row>
    <row r="191" spans="1:14" outlineLevel="1">
      <c r="A191" s="89" t="s">
        <v>543</v>
      </c>
      <c r="B191" s="128"/>
      <c r="E191" s="130"/>
      <c r="F191" s="123"/>
      <c r="G191" s="123"/>
      <c r="H191" s="85"/>
      <c r="L191" s="85"/>
      <c r="M191" s="85"/>
      <c r="N191" s="87"/>
    </row>
    <row r="192" spans="1:14" ht="15" customHeight="1">
      <c r="A192" s="108"/>
      <c r="B192" s="109" t="s">
        <v>544</v>
      </c>
      <c r="C192" s="108" t="s">
        <v>311</v>
      </c>
      <c r="D192" s="108"/>
      <c r="E192" s="110"/>
      <c r="F192" s="111" t="s">
        <v>513</v>
      </c>
      <c r="G192" s="111"/>
      <c r="H192" s="85"/>
      <c r="L192" s="85"/>
      <c r="M192" s="85"/>
      <c r="N192" s="87"/>
    </row>
    <row r="193" spans="1:14">
      <c r="A193" s="89" t="s">
        <v>545</v>
      </c>
      <c r="B193" s="106" t="s">
        <v>546</v>
      </c>
      <c r="C193" s="115">
        <v>0</v>
      </c>
      <c r="E193" s="121"/>
      <c r="F193" s="122" t="s">
        <v>2343</v>
      </c>
      <c r="G193" s="123"/>
      <c r="H193" s="85"/>
      <c r="L193" s="85"/>
      <c r="M193" s="85"/>
      <c r="N193" s="87"/>
    </row>
    <row r="194" spans="1:14">
      <c r="A194" s="89" t="s">
        <v>547</v>
      </c>
      <c r="B194" s="106" t="s">
        <v>548</v>
      </c>
      <c r="C194" s="115">
        <v>0</v>
      </c>
      <c r="E194" s="130"/>
      <c r="F194" s="122" t="s">
        <v>2343</v>
      </c>
      <c r="G194" s="130"/>
      <c r="H194" s="85"/>
      <c r="L194" s="85"/>
      <c r="M194" s="85"/>
      <c r="N194" s="87"/>
    </row>
    <row r="195" spans="1:14">
      <c r="A195" s="89" t="s">
        <v>549</v>
      </c>
      <c r="B195" s="106" t="s">
        <v>550</v>
      </c>
      <c r="C195" s="115">
        <v>0</v>
      </c>
      <c r="E195" s="130"/>
      <c r="F195" s="122" t="s">
        <v>2343</v>
      </c>
      <c r="G195" s="130"/>
      <c r="H195" s="85"/>
      <c r="L195" s="85"/>
      <c r="M195" s="85"/>
      <c r="N195" s="87"/>
    </row>
    <row r="196" spans="1:14">
      <c r="A196" s="89" t="s">
        <v>551</v>
      </c>
      <c r="B196" s="106" t="s">
        <v>552</v>
      </c>
      <c r="C196" s="115">
        <v>0</v>
      </c>
      <c r="E196" s="130"/>
      <c r="F196" s="122" t="s">
        <v>2343</v>
      </c>
      <c r="G196" s="130"/>
      <c r="H196" s="85"/>
      <c r="L196" s="85"/>
      <c r="M196" s="85"/>
      <c r="N196" s="87"/>
    </row>
    <row r="197" spans="1:14">
      <c r="A197" s="89" t="s">
        <v>553</v>
      </c>
      <c r="B197" s="106" t="s">
        <v>554</v>
      </c>
      <c r="C197" s="115">
        <v>0</v>
      </c>
      <c r="E197" s="130"/>
      <c r="F197" s="122" t="s">
        <v>2343</v>
      </c>
      <c r="G197" s="130"/>
      <c r="H197" s="85"/>
      <c r="L197" s="85"/>
      <c r="M197" s="85"/>
      <c r="N197" s="87"/>
    </row>
    <row r="198" spans="1:14">
      <c r="A198" s="89" t="s">
        <v>555</v>
      </c>
      <c r="B198" s="106" t="s">
        <v>556</v>
      </c>
      <c r="C198" s="115">
        <v>0</v>
      </c>
      <c r="E198" s="130"/>
      <c r="F198" s="122" t="s">
        <v>2343</v>
      </c>
      <c r="G198" s="130"/>
      <c r="H198" s="85"/>
      <c r="L198" s="85"/>
      <c r="M198" s="85"/>
      <c r="N198" s="87"/>
    </row>
    <row r="199" spans="1:14">
      <c r="A199" s="89" t="s">
        <v>557</v>
      </c>
      <c r="B199" s="106" t="s">
        <v>558</v>
      </c>
      <c r="C199" s="115">
        <v>0</v>
      </c>
      <c r="E199" s="130"/>
      <c r="F199" s="122" t="s">
        <v>2343</v>
      </c>
      <c r="G199" s="130"/>
      <c r="H199" s="85"/>
      <c r="L199" s="85"/>
      <c r="M199" s="85"/>
      <c r="N199" s="87"/>
    </row>
    <row r="200" spans="1:14">
      <c r="A200" s="89" t="s">
        <v>559</v>
      </c>
      <c r="B200" s="106" t="s">
        <v>560</v>
      </c>
      <c r="C200" s="115">
        <v>0</v>
      </c>
      <c r="E200" s="130"/>
      <c r="F200" s="122" t="s">
        <v>2343</v>
      </c>
      <c r="G200" s="130"/>
      <c r="H200" s="85"/>
      <c r="L200" s="85"/>
      <c r="M200" s="85"/>
      <c r="N200" s="87"/>
    </row>
    <row r="201" spans="1:14">
      <c r="A201" s="89" t="s">
        <v>561</v>
      </c>
      <c r="B201" s="106" t="s">
        <v>562</v>
      </c>
      <c r="C201" s="115">
        <v>0</v>
      </c>
      <c r="E201" s="130"/>
      <c r="F201" s="122" t="s">
        <v>2343</v>
      </c>
      <c r="G201" s="130"/>
      <c r="H201" s="85"/>
      <c r="L201" s="85"/>
      <c r="M201" s="85"/>
      <c r="N201" s="87"/>
    </row>
    <row r="202" spans="1:14">
      <c r="A202" s="89" t="s">
        <v>563</v>
      </c>
      <c r="B202" s="106" t="s">
        <v>564</v>
      </c>
      <c r="C202" s="115">
        <v>0</v>
      </c>
      <c r="E202" s="130"/>
      <c r="F202" s="122" t="s">
        <v>2343</v>
      </c>
      <c r="G202" s="130"/>
      <c r="H202" s="85"/>
      <c r="L202" s="85"/>
      <c r="M202" s="85"/>
      <c r="N202" s="87"/>
    </row>
    <row r="203" spans="1:14">
      <c r="A203" s="89" t="s">
        <v>565</v>
      </c>
      <c r="B203" s="106" t="s">
        <v>566</v>
      </c>
      <c r="C203" s="115">
        <v>0</v>
      </c>
      <c r="E203" s="130"/>
      <c r="F203" s="122" t="s">
        <v>2343</v>
      </c>
      <c r="G203" s="130"/>
      <c r="H203" s="85"/>
      <c r="L203" s="85"/>
      <c r="M203" s="85"/>
      <c r="N203" s="87"/>
    </row>
    <row r="204" spans="1:14">
      <c r="A204" s="89" t="s">
        <v>567</v>
      </c>
      <c r="B204" s="106" t="s">
        <v>568</v>
      </c>
      <c r="C204" s="115">
        <v>0</v>
      </c>
      <c r="E204" s="130"/>
      <c r="F204" s="122" t="s">
        <v>2343</v>
      </c>
      <c r="G204" s="130"/>
      <c r="H204" s="85"/>
      <c r="L204" s="85"/>
      <c r="M204" s="85"/>
      <c r="N204" s="87"/>
    </row>
    <row r="205" spans="1:14">
      <c r="A205" s="89" t="s">
        <v>569</v>
      </c>
      <c r="B205" s="106" t="s">
        <v>570</v>
      </c>
      <c r="C205" s="115">
        <v>0</v>
      </c>
      <c r="E205" s="130"/>
      <c r="F205" s="122" t="s">
        <v>2343</v>
      </c>
      <c r="G205" s="130"/>
      <c r="H205" s="85"/>
      <c r="L205" s="85"/>
      <c r="M205" s="85"/>
      <c r="N205" s="87"/>
    </row>
    <row r="206" spans="1:14">
      <c r="A206" s="89" t="s">
        <v>571</v>
      </c>
      <c r="B206" s="106" t="s">
        <v>351</v>
      </c>
      <c r="C206" s="115">
        <v>0</v>
      </c>
      <c r="E206" s="130"/>
      <c r="F206" s="122" t="s">
        <v>2343</v>
      </c>
      <c r="G206" s="130"/>
      <c r="H206" s="85"/>
      <c r="L206" s="85"/>
      <c r="M206" s="85"/>
      <c r="N206" s="87"/>
    </row>
    <row r="207" spans="1:14">
      <c r="A207" s="89" t="s">
        <v>572</v>
      </c>
      <c r="B207" s="125" t="s">
        <v>573</v>
      </c>
      <c r="C207" s="115">
        <v>0</v>
      </c>
      <c r="E207" s="130"/>
      <c r="F207" s="122"/>
      <c r="G207" s="130"/>
      <c r="H207" s="85"/>
      <c r="L207" s="85"/>
      <c r="M207" s="85"/>
      <c r="N207" s="87"/>
    </row>
    <row r="208" spans="1:14">
      <c r="A208" s="89" t="s">
        <v>574</v>
      </c>
      <c r="B208" s="136" t="s">
        <v>353</v>
      </c>
      <c r="C208" s="126">
        <v>0</v>
      </c>
      <c r="D208" s="106"/>
      <c r="E208" s="130"/>
      <c r="F208" s="127">
        <v>0</v>
      </c>
      <c r="G208" s="130"/>
      <c r="H208" s="85"/>
      <c r="L208" s="85"/>
      <c r="M208" s="85"/>
      <c r="N208" s="87"/>
    </row>
    <row r="209" spans="1:14" outlineLevel="1">
      <c r="A209" s="89" t="s">
        <v>575</v>
      </c>
      <c r="B209" s="128" t="s">
        <v>355</v>
      </c>
      <c r="C209" s="116"/>
      <c r="E209" s="130"/>
      <c r="F209" s="122" t="s">
        <v>2343</v>
      </c>
      <c r="G209" s="130"/>
      <c r="H209" s="85"/>
      <c r="L209" s="85"/>
      <c r="M209" s="85"/>
      <c r="N209" s="87"/>
    </row>
    <row r="210" spans="1:14" outlineLevel="1">
      <c r="A210" s="89" t="s">
        <v>576</v>
      </c>
      <c r="B210" s="128" t="s">
        <v>355</v>
      </c>
      <c r="C210" s="116"/>
      <c r="E210" s="130"/>
      <c r="F210" s="122" t="s">
        <v>2343</v>
      </c>
      <c r="G210" s="130"/>
      <c r="H210" s="85"/>
      <c r="L210" s="85"/>
      <c r="M210" s="85"/>
      <c r="N210" s="87"/>
    </row>
    <row r="211" spans="1:14" outlineLevel="1">
      <c r="A211" s="89" t="s">
        <v>577</v>
      </c>
      <c r="B211" s="128" t="s">
        <v>355</v>
      </c>
      <c r="C211" s="116"/>
      <c r="E211" s="130"/>
      <c r="F211" s="122" t="s">
        <v>2343</v>
      </c>
      <c r="G211" s="130"/>
      <c r="H211" s="85"/>
      <c r="L211" s="85"/>
      <c r="M211" s="85"/>
      <c r="N211" s="87"/>
    </row>
    <row r="212" spans="1:14" outlineLevel="1">
      <c r="A212" s="89" t="s">
        <v>578</v>
      </c>
      <c r="B212" s="128" t="s">
        <v>355</v>
      </c>
      <c r="C212" s="116"/>
      <c r="E212" s="130"/>
      <c r="F212" s="122" t="s">
        <v>2343</v>
      </c>
      <c r="G212" s="130"/>
      <c r="H212" s="85"/>
      <c r="L212" s="85"/>
      <c r="M212" s="85"/>
      <c r="N212" s="87"/>
    </row>
    <row r="213" spans="1:14" outlineLevel="1">
      <c r="A213" s="89" t="s">
        <v>579</v>
      </c>
      <c r="B213" s="128" t="s">
        <v>355</v>
      </c>
      <c r="C213" s="116"/>
      <c r="E213" s="130"/>
      <c r="F213" s="122" t="s">
        <v>2343</v>
      </c>
      <c r="G213" s="130"/>
      <c r="H213" s="85"/>
      <c r="L213" s="85"/>
      <c r="M213" s="85"/>
      <c r="N213" s="87"/>
    </row>
    <row r="214" spans="1:14" outlineLevel="1">
      <c r="A214" s="89" t="s">
        <v>580</v>
      </c>
      <c r="B214" s="128" t="s">
        <v>355</v>
      </c>
      <c r="C214" s="116"/>
      <c r="E214" s="130"/>
      <c r="F214" s="122" t="s">
        <v>2343</v>
      </c>
      <c r="G214" s="130"/>
      <c r="H214" s="85"/>
      <c r="L214" s="85"/>
      <c r="M214" s="85"/>
      <c r="N214" s="87"/>
    </row>
    <row r="215" spans="1:14" outlineLevel="1">
      <c r="A215" s="89" t="s">
        <v>581</v>
      </c>
      <c r="B215" s="128" t="s">
        <v>355</v>
      </c>
      <c r="C215" s="116"/>
      <c r="E215" s="130"/>
      <c r="F215" s="122" t="s">
        <v>2343</v>
      </c>
      <c r="G215" s="130"/>
      <c r="H215" s="85"/>
      <c r="L215" s="85"/>
      <c r="M215" s="85"/>
      <c r="N215" s="87"/>
    </row>
    <row r="216" spans="1:14" ht="15" customHeight="1">
      <c r="A216" s="108"/>
      <c r="B216" s="109" t="s">
        <v>582</v>
      </c>
      <c r="C216" s="108" t="s">
        <v>311</v>
      </c>
      <c r="D216" s="108"/>
      <c r="E216" s="110"/>
      <c r="F216" s="111" t="s">
        <v>340</v>
      </c>
      <c r="G216" s="111" t="s">
        <v>583</v>
      </c>
      <c r="H216" s="85"/>
      <c r="L216" s="85"/>
      <c r="M216" s="85"/>
      <c r="N216" s="87"/>
    </row>
    <row r="217" spans="1:14">
      <c r="A217" s="89" t="s">
        <v>584</v>
      </c>
      <c r="B217" s="135" t="s">
        <v>585</v>
      </c>
      <c r="C217" s="115">
        <v>0</v>
      </c>
      <c r="E217" s="144"/>
      <c r="F217" s="122">
        <v>0</v>
      </c>
      <c r="G217" s="122">
        <v>0</v>
      </c>
      <c r="H217" s="85"/>
      <c r="L217" s="85"/>
      <c r="M217" s="85"/>
      <c r="N217" s="87"/>
    </row>
    <row r="218" spans="1:14">
      <c r="A218" s="89" t="s">
        <v>586</v>
      </c>
      <c r="B218" s="135" t="s">
        <v>587</v>
      </c>
      <c r="C218" s="315">
        <v>76995750</v>
      </c>
      <c r="E218" s="144"/>
      <c r="F218" s="122">
        <v>1.7219849475879816E-3</v>
      </c>
      <c r="G218" s="122">
        <v>4.0700973839049017E-3</v>
      </c>
      <c r="H218" s="85"/>
      <c r="L218" s="85"/>
      <c r="M218" s="85"/>
      <c r="N218" s="87"/>
    </row>
    <row r="219" spans="1:14">
      <c r="A219" s="89" t="s">
        <v>588</v>
      </c>
      <c r="B219" s="135" t="s">
        <v>351</v>
      </c>
      <c r="C219" s="315">
        <v>0</v>
      </c>
      <c r="E219" s="144"/>
      <c r="F219" s="122">
        <v>0</v>
      </c>
      <c r="G219" s="122">
        <v>0</v>
      </c>
      <c r="H219" s="85"/>
      <c r="L219" s="85"/>
      <c r="M219" s="85"/>
      <c r="N219" s="87"/>
    </row>
    <row r="220" spans="1:14">
      <c r="A220" s="89" t="s">
        <v>589</v>
      </c>
      <c r="B220" s="136" t="s">
        <v>353</v>
      </c>
      <c r="C220" s="316">
        <v>76995750</v>
      </c>
      <c r="E220" s="144"/>
      <c r="F220" s="119">
        <v>1.7219849475879816E-3</v>
      </c>
      <c r="G220" s="119">
        <v>4.0700973839049017E-3</v>
      </c>
      <c r="H220" s="85"/>
      <c r="L220" s="85"/>
      <c r="M220" s="85"/>
      <c r="N220" s="87"/>
    </row>
    <row r="221" spans="1:14" outlineLevel="1">
      <c r="A221" s="89" t="s">
        <v>590</v>
      </c>
      <c r="B221" s="128" t="s">
        <v>355</v>
      </c>
      <c r="C221" s="116"/>
      <c r="E221" s="144"/>
      <c r="F221" s="122" t="s">
        <v>2343</v>
      </c>
      <c r="G221" s="122" t="s">
        <v>2343</v>
      </c>
      <c r="H221" s="85"/>
      <c r="L221" s="85"/>
      <c r="M221" s="85"/>
      <c r="N221" s="87"/>
    </row>
    <row r="222" spans="1:14" outlineLevel="1">
      <c r="A222" s="89" t="s">
        <v>591</v>
      </c>
      <c r="B222" s="128" t="s">
        <v>355</v>
      </c>
      <c r="C222" s="116"/>
      <c r="E222" s="144"/>
      <c r="F222" s="122" t="s">
        <v>2343</v>
      </c>
      <c r="G222" s="122" t="s">
        <v>2343</v>
      </c>
      <c r="H222" s="85"/>
      <c r="L222" s="85"/>
      <c r="M222" s="85"/>
      <c r="N222" s="87"/>
    </row>
    <row r="223" spans="1:14" outlineLevel="1">
      <c r="A223" s="89" t="s">
        <v>592</v>
      </c>
      <c r="B223" s="128" t="s">
        <v>355</v>
      </c>
      <c r="C223" s="116"/>
      <c r="E223" s="144"/>
      <c r="F223" s="122" t="s">
        <v>2343</v>
      </c>
      <c r="G223" s="122" t="s">
        <v>2343</v>
      </c>
      <c r="H223" s="85"/>
      <c r="L223" s="85"/>
      <c r="M223" s="85"/>
      <c r="N223" s="87"/>
    </row>
    <row r="224" spans="1:14" outlineLevel="1">
      <c r="A224" s="89" t="s">
        <v>593</v>
      </c>
      <c r="B224" s="128" t="s">
        <v>355</v>
      </c>
      <c r="C224" s="116"/>
      <c r="E224" s="144"/>
      <c r="F224" s="122" t="s">
        <v>2343</v>
      </c>
      <c r="G224" s="122" t="s">
        <v>2343</v>
      </c>
      <c r="H224" s="85"/>
      <c r="L224" s="85"/>
      <c r="M224" s="85"/>
      <c r="N224" s="87"/>
    </row>
    <row r="225" spans="1:14" outlineLevel="1">
      <c r="A225" s="89" t="s">
        <v>594</v>
      </c>
      <c r="B225" s="128" t="s">
        <v>355</v>
      </c>
      <c r="C225" s="116"/>
      <c r="E225" s="144"/>
      <c r="F225" s="122" t="s">
        <v>2343</v>
      </c>
      <c r="G225" s="122" t="s">
        <v>2343</v>
      </c>
      <c r="H225" s="85"/>
      <c r="L225" s="85"/>
      <c r="M225" s="85"/>
    </row>
    <row r="226" spans="1:14" outlineLevel="1">
      <c r="A226" s="89" t="s">
        <v>595</v>
      </c>
      <c r="B226" s="128" t="s">
        <v>355</v>
      </c>
      <c r="C226" s="116"/>
      <c r="E226" s="106"/>
      <c r="F226" s="122" t="s">
        <v>2343</v>
      </c>
      <c r="G226" s="122" t="s">
        <v>2343</v>
      </c>
      <c r="H226" s="85"/>
      <c r="L226" s="85"/>
      <c r="M226" s="85"/>
    </row>
    <row r="227" spans="1:14" outlineLevel="1">
      <c r="A227" s="89" t="s">
        <v>596</v>
      </c>
      <c r="B227" s="128" t="s">
        <v>355</v>
      </c>
      <c r="C227" s="116"/>
      <c r="E227" s="144"/>
      <c r="F227" s="122" t="s">
        <v>2343</v>
      </c>
      <c r="G227" s="122" t="s">
        <v>2343</v>
      </c>
      <c r="H227" s="85"/>
      <c r="L227" s="85"/>
      <c r="M227" s="85"/>
    </row>
    <row r="228" spans="1:14" ht="15" customHeight="1">
      <c r="A228" s="108"/>
      <c r="B228" s="109" t="s">
        <v>597</v>
      </c>
      <c r="C228" s="108"/>
      <c r="D228" s="108"/>
      <c r="E228" s="110"/>
      <c r="F228" s="111"/>
      <c r="G228" s="111"/>
      <c r="H228" s="85"/>
      <c r="L228" s="85"/>
      <c r="M228" s="85"/>
    </row>
    <row r="229" spans="1:14">
      <c r="A229" s="89" t="s">
        <v>598</v>
      </c>
      <c r="B229" s="106" t="s">
        <v>599</v>
      </c>
      <c r="C229" s="103" t="s">
        <v>600</v>
      </c>
      <c r="H229" s="85"/>
      <c r="L229" s="85"/>
      <c r="M229" s="85"/>
    </row>
    <row r="230" spans="1:14" ht="15" customHeight="1">
      <c r="A230" s="108"/>
      <c r="B230" s="109" t="s">
        <v>601</v>
      </c>
      <c r="C230" s="108"/>
      <c r="D230" s="108"/>
      <c r="E230" s="110"/>
      <c r="F230" s="111"/>
      <c r="G230" s="111"/>
      <c r="H230" s="85"/>
      <c r="L230" s="85"/>
      <c r="M230" s="85"/>
    </row>
    <row r="231" spans="1:14">
      <c r="A231" s="89" t="s">
        <v>602</v>
      </c>
      <c r="B231" s="89" t="s">
        <v>603</v>
      </c>
      <c r="C231" s="115">
        <v>0</v>
      </c>
      <c r="E231" s="106"/>
      <c r="H231" s="85"/>
      <c r="L231" s="85"/>
      <c r="M231" s="85"/>
    </row>
    <row r="232" spans="1:14">
      <c r="A232" s="89" t="s">
        <v>604</v>
      </c>
      <c r="B232" s="150" t="s">
        <v>605</v>
      </c>
      <c r="C232" s="115">
        <v>0</v>
      </c>
      <c r="E232" s="106"/>
      <c r="H232" s="85"/>
      <c r="L232" s="85"/>
      <c r="M232" s="85"/>
    </row>
    <row r="233" spans="1:14">
      <c r="A233" s="89" t="s">
        <v>606</v>
      </c>
      <c r="B233" s="150" t="s">
        <v>607</v>
      </c>
      <c r="C233" s="115">
        <v>0</v>
      </c>
      <c r="E233" s="106"/>
      <c r="H233" s="85"/>
      <c r="L233" s="85"/>
      <c r="M233" s="85"/>
    </row>
    <row r="234" spans="1:14" outlineLevel="1">
      <c r="A234" s="89" t="s">
        <v>608</v>
      </c>
      <c r="B234" s="105" t="s">
        <v>609</v>
      </c>
      <c r="C234" s="126"/>
      <c r="D234" s="106"/>
      <c r="E234" s="106"/>
      <c r="H234" s="85"/>
      <c r="L234" s="85"/>
      <c r="M234" s="85"/>
    </row>
    <row r="235" spans="1:14" outlineLevel="1">
      <c r="A235" s="89" t="s">
        <v>610</v>
      </c>
      <c r="B235" s="105" t="s">
        <v>611</v>
      </c>
      <c r="C235" s="126"/>
      <c r="D235" s="106"/>
      <c r="E235" s="106"/>
      <c r="H235" s="85"/>
      <c r="L235" s="85"/>
      <c r="M235" s="85"/>
    </row>
    <row r="236" spans="1:14" outlineLevel="1">
      <c r="A236" s="89" t="s">
        <v>612</v>
      </c>
      <c r="B236" s="105" t="s">
        <v>613</v>
      </c>
      <c r="C236" s="106"/>
      <c r="D236" s="106"/>
      <c r="E236" s="106"/>
      <c r="H236" s="85"/>
      <c r="L236" s="85"/>
      <c r="M236" s="85"/>
    </row>
    <row r="237" spans="1:14" outlineLevel="1">
      <c r="A237" s="89" t="s">
        <v>614</v>
      </c>
      <c r="C237" s="106"/>
      <c r="D237" s="106"/>
      <c r="E237" s="106"/>
      <c r="H237" s="85"/>
      <c r="L237" s="85"/>
      <c r="M237" s="85"/>
    </row>
    <row r="238" spans="1:14" outlineLevel="1">
      <c r="A238" s="89" t="s">
        <v>615</v>
      </c>
      <c r="C238" s="106"/>
      <c r="D238" s="106"/>
      <c r="E238" s="106"/>
      <c r="H238" s="85"/>
      <c r="L238" s="85"/>
      <c r="M238" s="85"/>
    </row>
    <row r="239" spans="1:14" outlineLevel="1">
      <c r="A239" s="108"/>
      <c r="B239" s="109" t="s">
        <v>616</v>
      </c>
      <c r="C239" s="108"/>
      <c r="D239" s="108"/>
      <c r="E239" s="110"/>
      <c r="F239" s="111"/>
      <c r="G239" s="111"/>
      <c r="H239" s="85"/>
      <c r="K239" s="151"/>
      <c r="L239" s="151"/>
      <c r="M239" s="151"/>
      <c r="N239" s="151"/>
    </row>
    <row r="240" spans="1:14" outlineLevel="1">
      <c r="A240" s="89" t="s">
        <v>617</v>
      </c>
      <c r="B240" s="89" t="s">
        <v>618</v>
      </c>
      <c r="C240" s="89" t="s">
        <v>619</v>
      </c>
      <c r="D240"/>
      <c r="E240"/>
      <c r="F240"/>
      <c r="G240"/>
      <c r="H240" s="85"/>
      <c r="K240" s="151"/>
      <c r="L240" s="151"/>
      <c r="M240" s="151"/>
      <c r="N240" s="151"/>
    </row>
    <row r="241" spans="1:14" ht="29" outlineLevel="1">
      <c r="A241" s="89" t="s">
        <v>620</v>
      </c>
      <c r="B241" s="89" t="s">
        <v>621</v>
      </c>
      <c r="C241" s="152" t="s">
        <v>619</v>
      </c>
      <c r="D241"/>
      <c r="E241"/>
      <c r="F241"/>
      <c r="G241"/>
      <c r="H241" s="85"/>
      <c r="K241" s="151"/>
      <c r="L241" s="151"/>
      <c r="M241" s="151"/>
      <c r="N241" s="151"/>
    </row>
    <row r="242" spans="1:14" outlineLevel="1">
      <c r="A242" s="89" t="s">
        <v>622</v>
      </c>
      <c r="B242" s="89" t="s">
        <v>623</v>
      </c>
      <c r="C242" s="152" t="s">
        <v>624</v>
      </c>
      <c r="D242"/>
      <c r="E242"/>
      <c r="F242"/>
      <c r="G242"/>
      <c r="H242" s="85"/>
      <c r="K242" s="151"/>
      <c r="L242" s="151"/>
      <c r="M242" s="151"/>
      <c r="N242" s="151"/>
    </row>
    <row r="243" spans="1:14" ht="29" outlineLevel="1">
      <c r="A243" s="89" t="s">
        <v>625</v>
      </c>
      <c r="B243" s="89" t="s">
        <v>626</v>
      </c>
      <c r="C243" s="89" t="s">
        <v>627</v>
      </c>
      <c r="D243"/>
      <c r="E243"/>
      <c r="F243"/>
      <c r="G243"/>
      <c r="H243" s="85"/>
      <c r="K243" s="151"/>
      <c r="L243" s="151"/>
      <c r="M243" s="151"/>
      <c r="N243" s="151"/>
    </row>
    <row r="244" spans="1:14" outlineLevel="1">
      <c r="A244" s="89" t="s">
        <v>628</v>
      </c>
      <c r="D244"/>
      <c r="E244"/>
      <c r="F244"/>
      <c r="G244"/>
      <c r="H244" s="85"/>
      <c r="K244" s="151"/>
      <c r="L244" s="151"/>
      <c r="M244" s="151"/>
      <c r="N244" s="151"/>
    </row>
    <row r="245" spans="1:14" outlineLevel="1">
      <c r="A245" s="89" t="s">
        <v>629</v>
      </c>
      <c r="D245"/>
      <c r="E245"/>
      <c r="F245"/>
      <c r="G245"/>
      <c r="H245" s="85"/>
      <c r="K245" s="151"/>
      <c r="L245" s="151"/>
      <c r="M245" s="151"/>
      <c r="N245" s="151"/>
    </row>
    <row r="246" spans="1:14" outlineLevel="1">
      <c r="A246" s="89" t="s">
        <v>630</v>
      </c>
      <c r="D246"/>
      <c r="E246"/>
      <c r="F246"/>
      <c r="G246"/>
      <c r="H246" s="85"/>
      <c r="K246" s="151"/>
      <c r="L246" s="151"/>
      <c r="M246" s="151"/>
      <c r="N246" s="151"/>
    </row>
    <row r="247" spans="1:14" outlineLevel="1">
      <c r="A247" s="89" t="s">
        <v>631</v>
      </c>
      <c r="D247"/>
      <c r="E247"/>
      <c r="F247"/>
      <c r="G247"/>
      <c r="H247" s="85"/>
      <c r="K247" s="151"/>
      <c r="L247" s="151"/>
      <c r="M247" s="151"/>
      <c r="N247" s="151"/>
    </row>
    <row r="248" spans="1:14" outlineLevel="1">
      <c r="A248" s="89" t="s">
        <v>632</v>
      </c>
      <c r="D248"/>
      <c r="E248"/>
      <c r="F248"/>
      <c r="G248"/>
      <c r="H248" s="85"/>
      <c r="K248" s="151"/>
      <c r="L248" s="151"/>
      <c r="M248" s="151"/>
      <c r="N248" s="151"/>
    </row>
    <row r="249" spans="1:14" outlineLevel="1">
      <c r="A249" s="89" t="s">
        <v>633</v>
      </c>
      <c r="D249"/>
      <c r="E249"/>
      <c r="F249"/>
      <c r="G249"/>
      <c r="H249" s="85"/>
      <c r="K249" s="151"/>
      <c r="L249" s="151"/>
      <c r="M249" s="151"/>
      <c r="N249" s="151"/>
    </row>
    <row r="250" spans="1:14" outlineLevel="1">
      <c r="A250" s="89" t="s">
        <v>634</v>
      </c>
      <c r="D250"/>
      <c r="E250"/>
      <c r="F250"/>
      <c r="G250"/>
      <c r="H250" s="85"/>
      <c r="K250" s="151"/>
      <c r="L250" s="151"/>
      <c r="M250" s="151"/>
      <c r="N250" s="151"/>
    </row>
    <row r="251" spans="1:14" outlineLevel="1">
      <c r="A251" s="89" t="s">
        <v>635</v>
      </c>
      <c r="D251"/>
      <c r="E251"/>
      <c r="F251"/>
      <c r="G251"/>
      <c r="H251" s="85"/>
      <c r="K251" s="151"/>
      <c r="L251" s="151"/>
      <c r="M251" s="151"/>
      <c r="N251" s="151"/>
    </row>
    <row r="252" spans="1:14" outlineLevel="1">
      <c r="A252" s="89" t="s">
        <v>636</v>
      </c>
      <c r="D252"/>
      <c r="E252"/>
      <c r="F252"/>
      <c r="G252"/>
      <c r="H252" s="85"/>
      <c r="K252" s="151"/>
      <c r="L252" s="151"/>
      <c r="M252" s="151"/>
      <c r="N252" s="151"/>
    </row>
    <row r="253" spans="1:14" outlineLevel="1">
      <c r="A253" s="89" t="s">
        <v>637</v>
      </c>
      <c r="D253"/>
      <c r="E253"/>
      <c r="F253"/>
      <c r="G253"/>
      <c r="H253" s="85"/>
      <c r="K253" s="151"/>
      <c r="L253" s="151"/>
      <c r="M253" s="151"/>
      <c r="N253" s="151"/>
    </row>
    <row r="254" spans="1:14" outlineLevel="1">
      <c r="A254" s="89" t="s">
        <v>638</v>
      </c>
      <c r="D254"/>
      <c r="E254"/>
      <c r="F254"/>
      <c r="G254"/>
      <c r="H254" s="85"/>
      <c r="K254" s="151"/>
      <c r="L254" s="151"/>
      <c r="M254" s="151"/>
      <c r="N254" s="151"/>
    </row>
    <row r="255" spans="1:14" outlineLevel="1">
      <c r="A255" s="89" t="s">
        <v>639</v>
      </c>
      <c r="D255"/>
      <c r="E255"/>
      <c r="F255"/>
      <c r="G255"/>
      <c r="H255" s="85"/>
      <c r="K255" s="151"/>
      <c r="L255" s="151"/>
      <c r="M255" s="151"/>
      <c r="N255" s="151"/>
    </row>
    <row r="256" spans="1:14" outlineLevel="1">
      <c r="A256" s="89" t="s">
        <v>640</v>
      </c>
      <c r="D256"/>
      <c r="E256"/>
      <c r="F256"/>
      <c r="G256"/>
      <c r="H256" s="85"/>
      <c r="K256" s="151"/>
      <c r="L256" s="151"/>
      <c r="M256" s="151"/>
      <c r="N256" s="151"/>
    </row>
    <row r="257" spans="1:14" outlineLevel="1">
      <c r="A257" s="89" t="s">
        <v>641</v>
      </c>
      <c r="D257"/>
      <c r="E257"/>
      <c r="F257"/>
      <c r="G257"/>
      <c r="H257" s="85"/>
      <c r="K257" s="151"/>
      <c r="L257" s="151"/>
      <c r="M257" s="151"/>
      <c r="N257" s="151"/>
    </row>
    <row r="258" spans="1:14" outlineLevel="1">
      <c r="A258" s="89" t="s">
        <v>642</v>
      </c>
      <c r="D258"/>
      <c r="E258"/>
      <c r="F258"/>
      <c r="G258"/>
      <c r="H258" s="85"/>
      <c r="K258" s="151"/>
      <c r="L258" s="151"/>
      <c r="M258" s="151"/>
      <c r="N258" s="151"/>
    </row>
    <row r="259" spans="1:14" outlineLevel="1">
      <c r="A259" s="89" t="s">
        <v>643</v>
      </c>
      <c r="D259"/>
      <c r="E259"/>
      <c r="F259"/>
      <c r="G259"/>
      <c r="H259" s="85"/>
      <c r="K259" s="151"/>
      <c r="L259" s="151"/>
      <c r="M259" s="151"/>
      <c r="N259" s="151"/>
    </row>
    <row r="260" spans="1:14" outlineLevel="1">
      <c r="A260" s="89" t="s">
        <v>644</v>
      </c>
      <c r="D260"/>
      <c r="E260"/>
      <c r="F260"/>
      <c r="G260"/>
      <c r="H260" s="85"/>
      <c r="K260" s="151"/>
      <c r="L260" s="151"/>
      <c r="M260" s="151"/>
      <c r="N260" s="151"/>
    </row>
    <row r="261" spans="1:14" outlineLevel="1">
      <c r="A261" s="89" t="s">
        <v>645</v>
      </c>
      <c r="D261"/>
      <c r="E261"/>
      <c r="F261"/>
      <c r="G261"/>
      <c r="H261" s="85"/>
      <c r="K261" s="151"/>
      <c r="L261" s="151"/>
      <c r="M261" s="151"/>
      <c r="N261" s="151"/>
    </row>
    <row r="262" spans="1:14" outlineLevel="1">
      <c r="A262" s="89" t="s">
        <v>646</v>
      </c>
      <c r="D262"/>
      <c r="E262"/>
      <c r="F262"/>
      <c r="G262"/>
      <c r="H262" s="85"/>
      <c r="K262" s="151"/>
      <c r="L262" s="151"/>
      <c r="M262" s="151"/>
      <c r="N262" s="151"/>
    </row>
    <row r="263" spans="1:14" outlineLevel="1">
      <c r="A263" s="89" t="s">
        <v>647</v>
      </c>
      <c r="D263"/>
      <c r="E263"/>
      <c r="F263"/>
      <c r="G263"/>
      <c r="H263" s="85"/>
      <c r="K263" s="151"/>
      <c r="L263" s="151"/>
      <c r="M263" s="151"/>
      <c r="N263" s="151"/>
    </row>
    <row r="264" spans="1:14" outlineLevel="1">
      <c r="A264" s="89" t="s">
        <v>648</v>
      </c>
      <c r="D264"/>
      <c r="E264"/>
      <c r="F264"/>
      <c r="G264"/>
      <c r="H264" s="85"/>
      <c r="K264" s="151"/>
      <c r="L264" s="151"/>
      <c r="M264" s="151"/>
      <c r="N264" s="151"/>
    </row>
    <row r="265" spans="1:14" outlineLevel="1">
      <c r="A265" s="89" t="s">
        <v>649</v>
      </c>
      <c r="D265"/>
      <c r="E265"/>
      <c r="F265"/>
      <c r="G265"/>
      <c r="H265" s="85"/>
      <c r="K265" s="151"/>
      <c r="L265" s="151"/>
      <c r="M265" s="151"/>
      <c r="N265" s="151"/>
    </row>
    <row r="266" spans="1:14" outlineLevel="1">
      <c r="A266" s="89" t="s">
        <v>650</v>
      </c>
      <c r="D266"/>
      <c r="E266"/>
      <c r="F266"/>
      <c r="G266"/>
      <c r="H266" s="85"/>
      <c r="K266" s="151"/>
      <c r="L266" s="151"/>
      <c r="M266" s="151"/>
      <c r="N266" s="151"/>
    </row>
    <row r="267" spans="1:14" outlineLevel="1">
      <c r="A267" s="89" t="s">
        <v>651</v>
      </c>
      <c r="D267"/>
      <c r="E267"/>
      <c r="F267"/>
      <c r="G267"/>
      <c r="H267" s="85"/>
      <c r="K267" s="151"/>
      <c r="L267" s="151"/>
      <c r="M267" s="151"/>
      <c r="N267" s="151"/>
    </row>
    <row r="268" spans="1:14" outlineLevel="1">
      <c r="A268" s="89" t="s">
        <v>652</v>
      </c>
      <c r="D268"/>
      <c r="E268"/>
      <c r="F268"/>
      <c r="G268"/>
      <c r="H268" s="85"/>
      <c r="K268" s="151"/>
      <c r="L268" s="151"/>
      <c r="M268" s="151"/>
      <c r="N268" s="151"/>
    </row>
    <row r="269" spans="1:14" outlineLevel="1">
      <c r="A269" s="89" t="s">
        <v>653</v>
      </c>
      <c r="D269"/>
      <c r="E269"/>
      <c r="F269"/>
      <c r="G269"/>
      <c r="H269" s="85"/>
      <c r="K269" s="151"/>
      <c r="L269" s="151"/>
      <c r="M269" s="151"/>
      <c r="N269" s="151"/>
    </row>
    <row r="270" spans="1:14" outlineLevel="1">
      <c r="A270" s="89" t="s">
        <v>654</v>
      </c>
      <c r="D270"/>
      <c r="E270"/>
      <c r="F270"/>
      <c r="G270"/>
      <c r="H270" s="85"/>
      <c r="K270" s="151"/>
      <c r="L270" s="151"/>
      <c r="M270" s="151"/>
      <c r="N270" s="151"/>
    </row>
    <row r="271" spans="1:14" outlineLevel="1">
      <c r="A271" s="89" t="s">
        <v>655</v>
      </c>
      <c r="D271"/>
      <c r="E271"/>
      <c r="F271"/>
      <c r="G271"/>
      <c r="H271" s="85"/>
      <c r="K271" s="151"/>
      <c r="L271" s="151"/>
      <c r="M271" s="151"/>
      <c r="N271" s="151"/>
    </row>
    <row r="272" spans="1:14" outlineLevel="1">
      <c r="A272" s="89" t="s">
        <v>656</v>
      </c>
      <c r="D272"/>
      <c r="E272"/>
      <c r="F272"/>
      <c r="G272"/>
      <c r="H272" s="85"/>
      <c r="K272" s="151"/>
      <c r="L272" s="151"/>
      <c r="M272" s="151"/>
      <c r="N272" s="151"/>
    </row>
    <row r="273" spans="1:14" outlineLevel="1">
      <c r="A273" s="89" t="s">
        <v>657</v>
      </c>
      <c r="D273"/>
      <c r="E273"/>
      <c r="F273"/>
      <c r="G273"/>
      <c r="H273" s="85"/>
      <c r="K273" s="151"/>
      <c r="L273" s="151"/>
      <c r="M273" s="151"/>
      <c r="N273" s="151"/>
    </row>
    <row r="274" spans="1:14" outlineLevel="1">
      <c r="A274" s="89" t="s">
        <v>658</v>
      </c>
      <c r="D274"/>
      <c r="E274"/>
      <c r="F274"/>
      <c r="G274"/>
      <c r="H274" s="85"/>
      <c r="K274" s="151"/>
      <c r="L274" s="151"/>
      <c r="M274" s="151"/>
      <c r="N274" s="151"/>
    </row>
    <row r="275" spans="1:14" outlineLevel="1">
      <c r="A275" s="89" t="s">
        <v>659</v>
      </c>
      <c r="D275"/>
      <c r="E275"/>
      <c r="F275"/>
      <c r="G275"/>
      <c r="H275" s="85"/>
      <c r="K275" s="151"/>
      <c r="L275" s="151"/>
      <c r="M275" s="151"/>
      <c r="N275" s="151"/>
    </row>
    <row r="276" spans="1:14" outlineLevel="1">
      <c r="A276" s="89" t="s">
        <v>660</v>
      </c>
      <c r="D276"/>
      <c r="E276"/>
      <c r="F276"/>
      <c r="G276"/>
      <c r="H276" s="85"/>
      <c r="K276" s="151"/>
      <c r="L276" s="151"/>
      <c r="M276" s="151"/>
      <c r="N276" s="151"/>
    </row>
    <row r="277" spans="1:14" outlineLevel="1">
      <c r="A277" s="89" t="s">
        <v>661</v>
      </c>
      <c r="D277"/>
      <c r="E277"/>
      <c r="F277"/>
      <c r="G277"/>
      <c r="H277" s="85"/>
      <c r="K277" s="151"/>
      <c r="L277" s="151"/>
      <c r="M277" s="151"/>
      <c r="N277" s="151"/>
    </row>
    <row r="278" spans="1:14" outlineLevel="1">
      <c r="A278" s="89" t="s">
        <v>662</v>
      </c>
      <c r="D278"/>
      <c r="E278"/>
      <c r="F278"/>
      <c r="G278"/>
      <c r="H278" s="85"/>
      <c r="K278" s="151"/>
      <c r="L278" s="151"/>
      <c r="M278" s="151"/>
      <c r="N278" s="151"/>
    </row>
    <row r="279" spans="1:14" outlineLevel="1">
      <c r="A279" s="89" t="s">
        <v>663</v>
      </c>
      <c r="D279"/>
      <c r="E279"/>
      <c r="F279"/>
      <c r="G279"/>
      <c r="H279" s="85"/>
      <c r="K279" s="151"/>
      <c r="L279" s="151"/>
      <c r="M279" s="151"/>
      <c r="N279" s="151"/>
    </row>
    <row r="280" spans="1:14" outlineLevel="1">
      <c r="A280" s="89" t="s">
        <v>664</v>
      </c>
      <c r="D280"/>
      <c r="E280"/>
      <c r="F280"/>
      <c r="G280"/>
      <c r="H280" s="85"/>
      <c r="K280" s="151"/>
      <c r="L280" s="151"/>
      <c r="M280" s="151"/>
      <c r="N280" s="151"/>
    </row>
    <row r="281" spans="1:14" outlineLevel="1">
      <c r="A281" s="89" t="s">
        <v>665</v>
      </c>
      <c r="D281"/>
      <c r="E281"/>
      <c r="F281"/>
      <c r="G281"/>
      <c r="H281" s="85"/>
      <c r="K281" s="151"/>
      <c r="L281" s="151"/>
      <c r="M281" s="151"/>
      <c r="N281" s="151"/>
    </row>
    <row r="282" spans="1:14" outlineLevel="1">
      <c r="A282" s="89" t="s">
        <v>666</v>
      </c>
      <c r="D282"/>
      <c r="E282"/>
      <c r="F282"/>
      <c r="G282"/>
      <c r="H282" s="85"/>
      <c r="K282" s="151"/>
      <c r="L282" s="151"/>
      <c r="M282" s="151"/>
      <c r="N282" s="151"/>
    </row>
    <row r="283" spans="1:14" outlineLevel="1">
      <c r="A283" s="89" t="s">
        <v>667</v>
      </c>
      <c r="D283"/>
      <c r="E283"/>
      <c r="F283"/>
      <c r="G283"/>
      <c r="H283" s="85"/>
      <c r="K283" s="151"/>
      <c r="L283" s="151"/>
      <c r="M283" s="151"/>
      <c r="N283" s="151"/>
    </row>
    <row r="284" spans="1:14" outlineLevel="1">
      <c r="A284" s="89" t="s">
        <v>668</v>
      </c>
      <c r="D284"/>
      <c r="E284"/>
      <c r="F284"/>
      <c r="G284"/>
      <c r="H284" s="85"/>
      <c r="K284" s="151"/>
      <c r="L284" s="151"/>
      <c r="M284" s="151"/>
      <c r="N284" s="151"/>
    </row>
    <row r="285" spans="1:14" ht="18.5">
      <c r="A285" s="309"/>
      <c r="B285" s="309" t="s">
        <v>2773</v>
      </c>
      <c r="C285" s="309" t="s">
        <v>669</v>
      </c>
      <c r="D285" s="309" t="s">
        <v>669</v>
      </c>
      <c r="E285" s="309"/>
      <c r="F285" s="99"/>
      <c r="G285" s="100"/>
      <c r="H285" s="85"/>
      <c r="I285" s="93"/>
      <c r="J285" s="93"/>
      <c r="K285" s="93"/>
      <c r="L285" s="93"/>
      <c r="M285" s="95"/>
    </row>
    <row r="286" spans="1:14" ht="18.5">
      <c r="A286" s="153" t="s">
        <v>670</v>
      </c>
      <c r="B286" s="154"/>
      <c r="C286" s="154"/>
      <c r="D286" s="154"/>
      <c r="E286" s="154"/>
      <c r="F286" s="155"/>
      <c r="G286" s="154"/>
      <c r="H286" s="85"/>
      <c r="I286" s="93"/>
      <c r="J286" s="93"/>
      <c r="K286" s="93"/>
      <c r="L286" s="93"/>
      <c r="M286" s="95"/>
    </row>
    <row r="287" spans="1:14" ht="18.5">
      <c r="A287" s="153" t="s">
        <v>671</v>
      </c>
      <c r="B287" s="154"/>
      <c r="C287" s="154"/>
      <c r="D287" s="154"/>
      <c r="E287" s="154"/>
      <c r="F287" s="155"/>
      <c r="G287" s="154"/>
      <c r="H287" s="85"/>
      <c r="I287" s="93"/>
      <c r="J287" s="93"/>
      <c r="K287" s="93"/>
      <c r="L287" s="93"/>
      <c r="M287" s="95"/>
    </row>
    <row r="288" spans="1:14">
      <c r="A288" s="89" t="s">
        <v>672</v>
      </c>
      <c r="B288" s="105" t="s">
        <v>2740</v>
      </c>
      <c r="C288" s="103">
        <v>38</v>
      </c>
      <c r="D288" s="120"/>
      <c r="E288" s="120"/>
      <c r="F288" s="120"/>
      <c r="G288" s="120"/>
      <c r="H288" s="85"/>
      <c r="I288" s="105"/>
      <c r="J288" s="103"/>
      <c r="L288" s="120"/>
      <c r="M288" s="120"/>
      <c r="N288" s="120"/>
    </row>
    <row r="289" spans="1:14">
      <c r="A289" s="89" t="s">
        <v>673</v>
      </c>
      <c r="B289" s="105" t="s">
        <v>2741</v>
      </c>
      <c r="C289" s="103">
        <v>39</v>
      </c>
      <c r="E289" s="120"/>
      <c r="F289" s="120"/>
      <c r="H289" s="85"/>
      <c r="I289" s="105"/>
      <c r="J289" s="103"/>
      <c r="L289" s="120"/>
      <c r="M289" s="120"/>
    </row>
    <row r="290" spans="1:14" ht="29">
      <c r="A290" s="89" t="s">
        <v>674</v>
      </c>
      <c r="B290" s="105" t="s">
        <v>2742</v>
      </c>
      <c r="C290" s="152" t="s">
        <v>2743</v>
      </c>
      <c r="G290" s="156"/>
      <c r="H290" s="85"/>
      <c r="I290" s="105"/>
      <c r="J290" s="103"/>
      <c r="K290" s="103"/>
      <c r="L290" s="156"/>
      <c r="M290" s="120"/>
      <c r="N290" s="156"/>
    </row>
    <row r="291" spans="1:14">
      <c r="A291" s="89" t="s">
        <v>675</v>
      </c>
      <c r="B291" s="105" t="s">
        <v>2744</v>
      </c>
      <c r="C291" s="103" t="s">
        <v>2799</v>
      </c>
      <c r="D291" s="103" t="s">
        <v>2804</v>
      </c>
      <c r="E291" s="156"/>
      <c r="F291" s="120"/>
      <c r="H291" s="85"/>
      <c r="I291" s="105"/>
      <c r="J291" s="103"/>
    </row>
    <row r="292" spans="1:14">
      <c r="A292" s="89" t="s">
        <v>676</v>
      </c>
      <c r="B292" s="105" t="s">
        <v>2745</v>
      </c>
      <c r="C292" s="103">
        <v>52</v>
      </c>
      <c r="G292" s="156"/>
      <c r="H292" s="85"/>
      <c r="I292" s="105"/>
      <c r="J292" s="151"/>
      <c r="K292" s="103"/>
      <c r="L292" s="156"/>
      <c r="N292" s="156"/>
    </row>
    <row r="293" spans="1:14">
      <c r="A293" s="89" t="s">
        <v>677</v>
      </c>
      <c r="B293" s="105" t="s">
        <v>2746</v>
      </c>
      <c r="C293" s="307" t="s">
        <v>2800</v>
      </c>
      <c r="D293" s="103" t="s">
        <v>2801</v>
      </c>
      <c r="E293" s="156"/>
      <c r="F293" s="103" t="s">
        <v>2805</v>
      </c>
      <c r="G293" s="103" t="s">
        <v>2808</v>
      </c>
      <c r="H293" s="85"/>
      <c r="I293" s="105"/>
      <c r="M293" s="156"/>
    </row>
    <row r="294" spans="1:14">
      <c r="A294" s="89" t="s">
        <v>678</v>
      </c>
      <c r="B294" s="105" t="s">
        <v>2747</v>
      </c>
      <c r="C294" s="307" t="s">
        <v>2748</v>
      </c>
      <c r="H294" s="85"/>
      <c r="I294" s="105"/>
      <c r="J294" s="103"/>
      <c r="M294" s="156"/>
    </row>
    <row r="295" spans="1:14">
      <c r="A295" s="89" t="s">
        <v>679</v>
      </c>
      <c r="B295" s="105" t="s">
        <v>2749</v>
      </c>
      <c r="C295" s="103" t="s">
        <v>2802</v>
      </c>
      <c r="D295" s="103" t="s">
        <v>2806</v>
      </c>
      <c r="F295" s="103" t="s">
        <v>2809</v>
      </c>
      <c r="H295" s="85"/>
      <c r="I295" s="105"/>
      <c r="J295" s="103"/>
      <c r="L295" s="156"/>
      <c r="M295" s="156"/>
    </row>
    <row r="296" spans="1:14">
      <c r="A296" s="89" t="s">
        <v>680</v>
      </c>
      <c r="B296" s="105" t="s">
        <v>2750</v>
      </c>
      <c r="C296" s="103">
        <v>111</v>
      </c>
      <c r="F296" s="156"/>
      <c r="H296" s="85"/>
      <c r="I296" s="105"/>
      <c r="J296" s="103"/>
      <c r="L296" s="156"/>
      <c r="M296" s="156"/>
    </row>
    <row r="297" spans="1:14">
      <c r="A297" s="89" t="s">
        <v>681</v>
      </c>
      <c r="B297" s="105" t="s">
        <v>2751</v>
      </c>
      <c r="C297" s="103">
        <v>163</v>
      </c>
      <c r="E297" s="156"/>
      <c r="F297" s="156"/>
      <c r="H297" s="85"/>
      <c r="J297" s="103"/>
      <c r="L297" s="156"/>
    </row>
    <row r="298" spans="1:14">
      <c r="A298" s="89" t="s">
        <v>682</v>
      </c>
      <c r="B298" s="105" t="s">
        <v>2752</v>
      </c>
      <c r="C298" s="103">
        <v>137</v>
      </c>
      <c r="E298" s="156"/>
      <c r="F298" s="156"/>
      <c r="H298" s="85"/>
      <c r="I298" s="105"/>
      <c r="J298" s="103"/>
      <c r="L298" s="156"/>
    </row>
    <row r="299" spans="1:14">
      <c r="A299" s="89" t="s">
        <v>683</v>
      </c>
      <c r="B299" s="105" t="s">
        <v>2753</v>
      </c>
      <c r="C299" s="152"/>
      <c r="E299" s="156"/>
      <c r="H299" s="85"/>
      <c r="I299" s="105"/>
      <c r="J299" s="103"/>
      <c r="L299" s="156"/>
    </row>
    <row r="300" spans="1:14">
      <c r="A300" s="89" t="s">
        <v>684</v>
      </c>
      <c r="B300" s="105" t="s">
        <v>2754</v>
      </c>
      <c r="C300" s="103" t="s">
        <v>2755</v>
      </c>
      <c r="D300" s="103" t="s">
        <v>2756</v>
      </c>
      <c r="E300" s="156"/>
      <c r="H300" s="85"/>
      <c r="I300" s="105"/>
      <c r="J300" s="103"/>
      <c r="K300" s="103"/>
      <c r="L300" s="156"/>
    </row>
    <row r="301" spans="1:14" outlineLevel="1">
      <c r="A301" s="89" t="s">
        <v>2766</v>
      </c>
      <c r="B301" s="105" t="s">
        <v>2757</v>
      </c>
      <c r="C301" s="103" t="s">
        <v>2758</v>
      </c>
      <c r="H301" s="85"/>
      <c r="I301" s="105"/>
      <c r="J301" s="103"/>
      <c r="K301" s="103"/>
      <c r="L301" s="156"/>
    </row>
    <row r="302" spans="1:14" outlineLevel="1">
      <c r="A302" s="89" t="s">
        <v>2767</v>
      </c>
      <c r="B302" s="105" t="s">
        <v>2759</v>
      </c>
      <c r="C302" s="103" t="s">
        <v>2811</v>
      </c>
      <c r="H302" s="85"/>
      <c r="I302" s="105"/>
      <c r="J302" s="103"/>
      <c r="K302" s="103"/>
      <c r="L302" s="156"/>
    </row>
    <row r="303" spans="1:14" outlineLevel="1">
      <c r="A303" s="89" t="s">
        <v>2768</v>
      </c>
      <c r="B303" s="105" t="s">
        <v>2760</v>
      </c>
      <c r="C303" s="103">
        <v>65</v>
      </c>
      <c r="H303" s="85"/>
      <c r="I303" s="105"/>
      <c r="J303" s="103"/>
      <c r="K303" s="103"/>
      <c r="L303" s="156"/>
    </row>
    <row r="304" spans="1:14" outlineLevel="1">
      <c r="A304" s="89" t="s">
        <v>2769</v>
      </c>
      <c r="B304" s="105" t="s">
        <v>2761</v>
      </c>
      <c r="C304" s="103">
        <v>88</v>
      </c>
      <c r="H304" s="85"/>
      <c r="I304" s="105"/>
      <c r="J304" s="103"/>
      <c r="K304" s="103"/>
      <c r="L304" s="156"/>
    </row>
    <row r="305" spans="1:14" outlineLevel="1">
      <c r="A305" s="89" t="s">
        <v>2770</v>
      </c>
      <c r="B305" s="105" t="s">
        <v>2762</v>
      </c>
      <c r="C305" s="103" t="s">
        <v>2763</v>
      </c>
      <c r="E305" s="156"/>
      <c r="H305" s="85"/>
      <c r="I305" s="105"/>
      <c r="J305" s="103"/>
      <c r="K305" s="103"/>
      <c r="L305" s="156"/>
      <c r="N305" s="87"/>
    </row>
    <row r="306" spans="1:14" outlineLevel="1">
      <c r="A306" s="89" t="s">
        <v>2771</v>
      </c>
      <c r="B306" s="105" t="s">
        <v>2764</v>
      </c>
      <c r="C306" s="103">
        <v>44</v>
      </c>
      <c r="E306" s="156"/>
      <c r="H306" s="85"/>
      <c r="I306" s="105"/>
      <c r="J306" s="103"/>
      <c r="K306" s="103"/>
      <c r="L306" s="156"/>
      <c r="N306" s="87"/>
    </row>
    <row r="307" spans="1:14" outlineLevel="1">
      <c r="A307" s="89" t="s">
        <v>2772</v>
      </c>
      <c r="B307" s="105" t="s">
        <v>2765</v>
      </c>
      <c r="C307" s="103" t="s">
        <v>2803</v>
      </c>
      <c r="D307" s="103" t="s">
        <v>2807</v>
      </c>
      <c r="E307" s="156"/>
      <c r="F307" s="103" t="s">
        <v>2810</v>
      </c>
      <c r="H307" s="85"/>
      <c r="I307" s="105"/>
      <c r="J307" s="103"/>
      <c r="K307" s="103"/>
      <c r="L307" s="156"/>
      <c r="N307" s="87"/>
    </row>
    <row r="308" spans="1:14" outlineLevel="1">
      <c r="A308" s="89" t="s">
        <v>685</v>
      </c>
      <c r="B308" s="105"/>
      <c r="C308" s="103"/>
      <c r="D308" s="103"/>
      <c r="E308" s="156"/>
      <c r="H308" s="85"/>
      <c r="I308" s="105"/>
      <c r="J308" s="103"/>
      <c r="K308" s="103"/>
      <c r="L308" s="156"/>
      <c r="N308" s="87"/>
    </row>
    <row r="309" spans="1:14" outlineLevel="1">
      <c r="A309" s="89" t="s">
        <v>686</v>
      </c>
      <c r="B309" s="105"/>
      <c r="C309" s="103"/>
      <c r="D309" s="103"/>
      <c r="E309" s="156"/>
      <c r="H309" s="85"/>
      <c r="I309" s="105"/>
      <c r="J309" s="103"/>
      <c r="K309" s="103"/>
      <c r="L309" s="156"/>
      <c r="N309" s="87"/>
    </row>
    <row r="310" spans="1:14" outlineLevel="1">
      <c r="A310" s="89" t="s">
        <v>687</v>
      </c>
      <c r="H310" s="85"/>
      <c r="N310" s="87"/>
    </row>
    <row r="311" spans="1:14" ht="37">
      <c r="A311" s="99"/>
      <c r="B311" s="309" t="s">
        <v>275</v>
      </c>
      <c r="C311" s="99"/>
      <c r="D311" s="99"/>
      <c r="E311" s="99"/>
      <c r="F311" s="99"/>
      <c r="G311" s="100"/>
      <c r="H311" s="85"/>
      <c r="I311" s="93"/>
      <c r="J311" s="95"/>
      <c r="K311" s="95"/>
      <c r="L311" s="95"/>
      <c r="M311" s="95"/>
      <c r="N311" s="87"/>
    </row>
    <row r="312" spans="1:14">
      <c r="A312" s="89" t="s">
        <v>688</v>
      </c>
      <c r="B312" s="114" t="s">
        <v>689</v>
      </c>
      <c r="C312" s="89" t="s">
        <v>619</v>
      </c>
      <c r="H312" s="85"/>
      <c r="I312" s="114"/>
      <c r="J312" s="103"/>
      <c r="N312" s="87"/>
    </row>
    <row r="313" spans="1:14" outlineLevel="1">
      <c r="A313" s="89" t="s">
        <v>690</v>
      </c>
      <c r="B313" s="114"/>
      <c r="C313" s="103"/>
      <c r="H313" s="85"/>
      <c r="I313" s="114"/>
      <c r="J313" s="103"/>
      <c r="N313" s="87"/>
    </row>
    <row r="314" spans="1:14" outlineLevel="1">
      <c r="A314" s="89" t="s">
        <v>691</v>
      </c>
      <c r="B314" s="114"/>
      <c r="C314" s="103"/>
      <c r="H314" s="85"/>
      <c r="I314" s="114"/>
      <c r="J314" s="103"/>
      <c r="N314" s="87"/>
    </row>
    <row r="315" spans="1:14" outlineLevel="1">
      <c r="A315" s="89" t="s">
        <v>692</v>
      </c>
      <c r="B315" s="114"/>
      <c r="C315" s="103"/>
      <c r="H315" s="85"/>
      <c r="I315" s="114"/>
      <c r="J315" s="103"/>
      <c r="N315" s="87"/>
    </row>
    <row r="316" spans="1:14" outlineLevel="1">
      <c r="A316" s="89" t="s">
        <v>693</v>
      </c>
      <c r="B316" s="114"/>
      <c r="C316" s="103"/>
      <c r="H316" s="85"/>
      <c r="I316" s="114"/>
      <c r="J316" s="103"/>
      <c r="N316" s="87"/>
    </row>
    <row r="317" spans="1:14" outlineLevel="1">
      <c r="A317" s="89" t="s">
        <v>694</v>
      </c>
      <c r="B317" s="114"/>
      <c r="C317" s="103"/>
      <c r="H317" s="85"/>
      <c r="I317" s="114"/>
      <c r="J317" s="103"/>
      <c r="N317" s="87"/>
    </row>
    <row r="318" spans="1:14" outlineLevel="1">
      <c r="A318" s="89" t="s">
        <v>695</v>
      </c>
      <c r="B318" s="114"/>
      <c r="C318" s="103"/>
      <c r="H318" s="85"/>
      <c r="I318" s="114"/>
      <c r="J318" s="103"/>
      <c r="N318" s="87"/>
    </row>
    <row r="319" spans="1:14" ht="18.5">
      <c r="A319" s="99"/>
      <c r="B319" s="309" t="s">
        <v>276</v>
      </c>
      <c r="C319" s="99"/>
      <c r="D319" s="99"/>
      <c r="E319" s="99"/>
      <c r="F319" s="99"/>
      <c r="G319" s="100"/>
      <c r="H319" s="85"/>
      <c r="I319" s="93"/>
      <c r="J319" s="95"/>
      <c r="K319" s="95"/>
      <c r="L319" s="95"/>
      <c r="M319" s="95"/>
      <c r="N319" s="87"/>
    </row>
    <row r="320" spans="1:14" ht="15" customHeight="1" outlineLevel="1">
      <c r="A320" s="108"/>
      <c r="B320" s="109" t="s">
        <v>696</v>
      </c>
      <c r="C320" s="108"/>
      <c r="D320" s="108"/>
      <c r="E320" s="110"/>
      <c r="F320" s="111"/>
      <c r="G320" s="111"/>
      <c r="H320" s="85"/>
      <c r="L320" s="85"/>
      <c r="M320" s="85"/>
      <c r="N320" s="87"/>
    </row>
    <row r="321" spans="1:14" outlineLevel="1">
      <c r="A321" s="89" t="s">
        <v>697</v>
      </c>
      <c r="B321" s="105" t="s">
        <v>698</v>
      </c>
      <c r="C321" s="105"/>
      <c r="H321" s="85"/>
      <c r="I321" s="87"/>
      <c r="J321" s="87"/>
      <c r="K321" s="87"/>
      <c r="L321" s="87"/>
      <c r="M321" s="87"/>
      <c r="N321" s="87"/>
    </row>
    <row r="322" spans="1:14" outlineLevel="1">
      <c r="A322" s="89" t="s">
        <v>699</v>
      </c>
      <c r="B322" s="105" t="s">
        <v>700</v>
      </c>
      <c r="C322" s="105"/>
      <c r="H322" s="85"/>
      <c r="I322" s="87"/>
      <c r="J322" s="87"/>
      <c r="K322" s="87"/>
      <c r="L322" s="87"/>
      <c r="M322" s="87"/>
      <c r="N322" s="87"/>
    </row>
    <row r="323" spans="1:14" outlineLevel="1">
      <c r="A323" s="89" t="s">
        <v>701</v>
      </c>
      <c r="B323" s="105" t="s">
        <v>702</v>
      </c>
      <c r="C323" s="105"/>
      <c r="H323" s="85"/>
      <c r="I323" s="87"/>
      <c r="J323" s="87"/>
      <c r="K323" s="87"/>
      <c r="L323" s="87"/>
      <c r="M323" s="87"/>
      <c r="N323" s="87"/>
    </row>
    <row r="324" spans="1:14" outlineLevel="1">
      <c r="A324" s="89" t="s">
        <v>703</v>
      </c>
      <c r="B324" s="105" t="s">
        <v>704</v>
      </c>
      <c r="H324" s="85"/>
      <c r="I324" s="87"/>
      <c r="J324" s="87"/>
      <c r="K324" s="87"/>
      <c r="L324" s="87"/>
      <c r="M324" s="87"/>
      <c r="N324" s="87"/>
    </row>
    <row r="325" spans="1:14" outlineLevel="1">
      <c r="A325" s="89" t="s">
        <v>705</v>
      </c>
      <c r="B325" s="105" t="s">
        <v>706</v>
      </c>
      <c r="H325" s="85"/>
      <c r="I325" s="87"/>
      <c r="J325" s="87"/>
      <c r="K325" s="87"/>
      <c r="L325" s="87"/>
      <c r="M325" s="87"/>
      <c r="N325" s="87"/>
    </row>
    <row r="326" spans="1:14" outlineLevel="1">
      <c r="A326" s="89" t="s">
        <v>707</v>
      </c>
      <c r="B326" s="105" t="s">
        <v>708</v>
      </c>
      <c r="H326" s="85"/>
      <c r="I326" s="87"/>
      <c r="J326" s="87"/>
      <c r="K326" s="87"/>
      <c r="L326" s="87"/>
      <c r="M326" s="87"/>
      <c r="N326" s="87"/>
    </row>
    <row r="327" spans="1:14" outlineLevel="1">
      <c r="A327" s="89" t="s">
        <v>709</v>
      </c>
      <c r="B327" s="105" t="s">
        <v>710</v>
      </c>
      <c r="H327" s="85"/>
      <c r="I327" s="87"/>
      <c r="J327" s="87"/>
      <c r="K327" s="87"/>
      <c r="L327" s="87"/>
      <c r="M327" s="87"/>
      <c r="N327" s="87"/>
    </row>
    <row r="328" spans="1:14" outlineLevel="1">
      <c r="A328" s="89" t="s">
        <v>711</v>
      </c>
      <c r="B328" s="105" t="s">
        <v>712</v>
      </c>
      <c r="H328" s="85"/>
      <c r="I328" s="87"/>
      <c r="J328" s="87"/>
      <c r="K328" s="87"/>
      <c r="L328" s="87"/>
      <c r="M328" s="87"/>
      <c r="N328" s="87"/>
    </row>
    <row r="329" spans="1:14" outlineLevel="1">
      <c r="A329" s="89" t="s">
        <v>713</v>
      </c>
      <c r="B329" s="105" t="s">
        <v>714</v>
      </c>
      <c r="H329" s="85"/>
      <c r="I329" s="87"/>
      <c r="J329" s="87"/>
      <c r="K329" s="87"/>
      <c r="L329" s="87"/>
      <c r="M329" s="87"/>
      <c r="N329" s="87"/>
    </row>
    <row r="330" spans="1:14" outlineLevel="1">
      <c r="A330" s="89" t="s">
        <v>715</v>
      </c>
      <c r="B330" s="128" t="s">
        <v>716</v>
      </c>
      <c r="H330" s="85"/>
      <c r="I330" s="87"/>
      <c r="J330" s="87"/>
      <c r="K330" s="87"/>
      <c r="L330" s="87"/>
      <c r="M330" s="87"/>
      <c r="N330" s="87"/>
    </row>
    <row r="331" spans="1:14" outlineLevel="1">
      <c r="A331" s="89" t="s">
        <v>717</v>
      </c>
      <c r="B331" s="128" t="s">
        <v>716</v>
      </c>
      <c r="H331" s="85"/>
      <c r="I331" s="87"/>
      <c r="J331" s="87"/>
      <c r="K331" s="87"/>
      <c r="L331" s="87"/>
      <c r="M331" s="87"/>
      <c r="N331" s="87"/>
    </row>
    <row r="332" spans="1:14" outlineLevel="1">
      <c r="A332" s="89" t="s">
        <v>718</v>
      </c>
      <c r="B332" s="128" t="s">
        <v>716</v>
      </c>
      <c r="H332" s="85"/>
      <c r="I332" s="87"/>
      <c r="J332" s="87"/>
      <c r="K332" s="87"/>
      <c r="L332" s="87"/>
      <c r="M332" s="87"/>
      <c r="N332" s="87"/>
    </row>
    <row r="333" spans="1:14" outlineLevel="1">
      <c r="A333" s="89" t="s">
        <v>719</v>
      </c>
      <c r="B333" s="128" t="s">
        <v>716</v>
      </c>
      <c r="H333" s="85"/>
      <c r="I333" s="87"/>
      <c r="J333" s="87"/>
      <c r="K333" s="87"/>
      <c r="L333" s="87"/>
      <c r="M333" s="87"/>
      <c r="N333" s="87"/>
    </row>
    <row r="334" spans="1:14" outlineLevel="1">
      <c r="A334" s="89" t="s">
        <v>720</v>
      </c>
      <c r="B334" s="128" t="s">
        <v>716</v>
      </c>
      <c r="H334" s="85"/>
      <c r="I334" s="87"/>
      <c r="J334" s="87"/>
      <c r="K334" s="87"/>
      <c r="L334" s="87"/>
      <c r="M334" s="87"/>
      <c r="N334" s="87"/>
    </row>
    <row r="335" spans="1:14" outlineLevel="1">
      <c r="A335" s="89" t="s">
        <v>721</v>
      </c>
      <c r="B335" s="128" t="s">
        <v>716</v>
      </c>
      <c r="H335" s="85"/>
      <c r="I335" s="87"/>
      <c r="J335" s="87"/>
      <c r="K335" s="87"/>
      <c r="L335" s="87"/>
      <c r="M335" s="87"/>
      <c r="N335" s="87"/>
    </row>
    <row r="336" spans="1:14" outlineLevel="1">
      <c r="A336" s="89" t="s">
        <v>722</v>
      </c>
      <c r="B336" s="128" t="s">
        <v>716</v>
      </c>
      <c r="H336" s="85"/>
      <c r="I336" s="87"/>
      <c r="J336" s="87"/>
      <c r="K336" s="87"/>
      <c r="L336" s="87"/>
      <c r="M336" s="87"/>
      <c r="N336" s="87"/>
    </row>
    <row r="337" spans="1:14" outlineLevel="1">
      <c r="A337" s="89" t="s">
        <v>723</v>
      </c>
      <c r="B337" s="128" t="s">
        <v>716</v>
      </c>
      <c r="H337" s="85"/>
      <c r="I337" s="87"/>
      <c r="J337" s="87"/>
      <c r="K337" s="87"/>
      <c r="L337" s="87"/>
      <c r="M337" s="87"/>
      <c r="N337" s="87"/>
    </row>
    <row r="338" spans="1:14" outlineLevel="1">
      <c r="A338" s="89" t="s">
        <v>724</v>
      </c>
      <c r="B338" s="128" t="s">
        <v>716</v>
      </c>
      <c r="H338" s="85"/>
      <c r="I338" s="87"/>
      <c r="J338" s="87"/>
      <c r="K338" s="87"/>
      <c r="L338" s="87"/>
      <c r="M338" s="87"/>
      <c r="N338" s="87"/>
    </row>
    <row r="339" spans="1:14" outlineLevel="1">
      <c r="A339" s="89" t="s">
        <v>725</v>
      </c>
      <c r="B339" s="128" t="s">
        <v>716</v>
      </c>
      <c r="H339" s="85"/>
      <c r="I339" s="87"/>
      <c r="J339" s="87"/>
      <c r="K339" s="87"/>
      <c r="L339" s="87"/>
      <c r="M339" s="87"/>
      <c r="N339" s="87"/>
    </row>
    <row r="340" spans="1:14" outlineLevel="1">
      <c r="A340" s="89" t="s">
        <v>726</v>
      </c>
      <c r="B340" s="128" t="s">
        <v>716</v>
      </c>
      <c r="H340" s="85"/>
      <c r="I340" s="87"/>
      <c r="J340" s="87"/>
      <c r="K340" s="87"/>
      <c r="L340" s="87"/>
      <c r="M340" s="87"/>
      <c r="N340" s="87"/>
    </row>
    <row r="341" spans="1:14" outlineLevel="1">
      <c r="A341" s="89" t="s">
        <v>727</v>
      </c>
      <c r="B341" s="128" t="s">
        <v>716</v>
      </c>
      <c r="H341" s="85"/>
      <c r="I341" s="87"/>
      <c r="J341" s="87"/>
      <c r="K341" s="87"/>
      <c r="L341" s="87"/>
      <c r="M341" s="87"/>
      <c r="N341" s="87"/>
    </row>
    <row r="342" spans="1:14" outlineLevel="1">
      <c r="A342" s="89" t="s">
        <v>728</v>
      </c>
      <c r="B342" s="128" t="s">
        <v>716</v>
      </c>
      <c r="H342" s="85"/>
      <c r="I342" s="87"/>
      <c r="J342" s="87"/>
      <c r="K342" s="87"/>
      <c r="L342" s="87"/>
      <c r="M342" s="87"/>
      <c r="N342" s="87"/>
    </row>
    <row r="343" spans="1:14" outlineLevel="1">
      <c r="A343" s="89" t="s">
        <v>729</v>
      </c>
      <c r="B343" s="128" t="s">
        <v>716</v>
      </c>
      <c r="H343" s="85"/>
      <c r="I343" s="87"/>
      <c r="J343" s="87"/>
      <c r="K343" s="87"/>
      <c r="L343" s="87"/>
      <c r="M343" s="87"/>
      <c r="N343" s="87"/>
    </row>
    <row r="344" spans="1:14" outlineLevel="1">
      <c r="A344" s="89" t="s">
        <v>730</v>
      </c>
      <c r="B344" s="128" t="s">
        <v>716</v>
      </c>
      <c r="H344" s="85"/>
      <c r="I344" s="87"/>
      <c r="J344" s="87"/>
      <c r="K344" s="87"/>
      <c r="L344" s="87"/>
      <c r="M344" s="87"/>
      <c r="N344" s="87"/>
    </row>
    <row r="345" spans="1:14" outlineLevel="1">
      <c r="A345" s="89" t="s">
        <v>731</v>
      </c>
      <c r="B345" s="128" t="s">
        <v>716</v>
      </c>
      <c r="H345" s="85"/>
      <c r="I345" s="87"/>
      <c r="J345" s="87"/>
      <c r="K345" s="87"/>
      <c r="L345" s="87"/>
      <c r="M345" s="87"/>
      <c r="N345" s="87"/>
    </row>
    <row r="346" spans="1:14" outlineLevel="1">
      <c r="A346" s="89" t="s">
        <v>732</v>
      </c>
      <c r="B346" s="128" t="s">
        <v>716</v>
      </c>
      <c r="H346" s="85"/>
      <c r="I346" s="87"/>
      <c r="J346" s="87"/>
      <c r="K346" s="87"/>
      <c r="L346" s="87"/>
      <c r="M346" s="87"/>
      <c r="N346" s="87"/>
    </row>
    <row r="347" spans="1:14" outlineLevel="1">
      <c r="A347" s="89" t="s">
        <v>733</v>
      </c>
      <c r="B347" s="128" t="s">
        <v>716</v>
      </c>
      <c r="H347" s="85"/>
      <c r="I347" s="87"/>
      <c r="J347" s="87"/>
      <c r="K347" s="87"/>
      <c r="L347" s="87"/>
      <c r="M347" s="87"/>
      <c r="N347" s="87"/>
    </row>
    <row r="348" spans="1:14" outlineLevel="1">
      <c r="A348" s="89" t="s">
        <v>734</v>
      </c>
      <c r="B348" s="128" t="s">
        <v>716</v>
      </c>
      <c r="H348" s="85"/>
      <c r="I348" s="87"/>
      <c r="J348" s="87"/>
      <c r="K348" s="87"/>
      <c r="L348" s="87"/>
      <c r="M348" s="87"/>
      <c r="N348" s="87"/>
    </row>
    <row r="349" spans="1:14" outlineLevel="1">
      <c r="A349" s="89" t="s">
        <v>735</v>
      </c>
      <c r="B349" s="128" t="s">
        <v>716</v>
      </c>
      <c r="H349" s="85"/>
      <c r="I349" s="87"/>
      <c r="J349" s="87"/>
      <c r="K349" s="87"/>
      <c r="L349" s="87"/>
      <c r="M349" s="87"/>
      <c r="N349" s="87"/>
    </row>
    <row r="350" spans="1:14" outlineLevel="1">
      <c r="A350" s="89" t="s">
        <v>736</v>
      </c>
      <c r="B350" s="128" t="s">
        <v>716</v>
      </c>
      <c r="H350" s="85"/>
      <c r="I350" s="87"/>
      <c r="J350" s="87"/>
      <c r="K350" s="87"/>
      <c r="L350" s="87"/>
      <c r="M350" s="87"/>
      <c r="N350" s="87"/>
    </row>
    <row r="351" spans="1:14" outlineLevel="1">
      <c r="A351" s="89" t="s">
        <v>737</v>
      </c>
      <c r="B351" s="128" t="s">
        <v>716</v>
      </c>
      <c r="H351" s="85"/>
      <c r="I351" s="87"/>
      <c r="J351" s="87"/>
      <c r="K351" s="87"/>
      <c r="L351" s="87"/>
      <c r="M351" s="87"/>
      <c r="N351" s="87"/>
    </row>
    <row r="352" spans="1:14" outlineLevel="1">
      <c r="A352" s="89" t="s">
        <v>738</v>
      </c>
      <c r="B352" s="128" t="s">
        <v>716</v>
      </c>
      <c r="H352" s="85"/>
      <c r="I352" s="87"/>
      <c r="J352" s="87"/>
      <c r="K352" s="87"/>
      <c r="L352" s="87"/>
      <c r="M352" s="87"/>
      <c r="N352" s="87"/>
    </row>
    <row r="353" spans="1:14" outlineLevel="1">
      <c r="A353" s="89" t="s">
        <v>739</v>
      </c>
      <c r="B353" s="128" t="s">
        <v>716</v>
      </c>
      <c r="H353" s="85"/>
      <c r="I353" s="87"/>
      <c r="J353" s="87"/>
      <c r="K353" s="87"/>
      <c r="L353" s="87"/>
      <c r="M353" s="87"/>
      <c r="N353" s="87"/>
    </row>
    <row r="354" spans="1:14" outlineLevel="1">
      <c r="A354" s="89" t="s">
        <v>740</v>
      </c>
      <c r="B354" s="128" t="s">
        <v>716</v>
      </c>
      <c r="H354" s="85"/>
      <c r="I354" s="87"/>
      <c r="J354" s="87"/>
      <c r="K354" s="87"/>
      <c r="L354" s="87"/>
      <c r="M354" s="87"/>
      <c r="N354" s="87"/>
    </row>
    <row r="355" spans="1:14" outlineLevel="1">
      <c r="A355" s="89" t="s">
        <v>741</v>
      </c>
      <c r="B355" s="128" t="s">
        <v>716</v>
      </c>
      <c r="H355" s="85"/>
      <c r="I355" s="87"/>
      <c r="J355" s="87"/>
      <c r="K355" s="87"/>
      <c r="L355" s="87"/>
      <c r="M355" s="87"/>
      <c r="N355" s="87"/>
    </row>
    <row r="356" spans="1:14" outlineLevel="1">
      <c r="A356" s="89" t="s">
        <v>742</v>
      </c>
      <c r="B356" s="128" t="s">
        <v>716</v>
      </c>
      <c r="H356" s="85"/>
      <c r="I356" s="87"/>
      <c r="J356" s="87"/>
      <c r="K356" s="87"/>
      <c r="L356" s="87"/>
      <c r="M356" s="87"/>
      <c r="N356" s="87"/>
    </row>
    <row r="357" spans="1:14" outlineLevel="1">
      <c r="A357" s="89" t="s">
        <v>743</v>
      </c>
      <c r="B357" s="128" t="s">
        <v>716</v>
      </c>
      <c r="H357" s="85"/>
      <c r="I357" s="87"/>
      <c r="J357" s="87"/>
      <c r="K357" s="87"/>
      <c r="L357" s="87"/>
      <c r="M357" s="87"/>
      <c r="N357" s="87"/>
    </row>
    <row r="358" spans="1:14" outlineLevel="1">
      <c r="A358" s="89" t="s">
        <v>744</v>
      </c>
      <c r="B358" s="128" t="s">
        <v>716</v>
      </c>
      <c r="H358" s="85"/>
      <c r="I358" s="87"/>
      <c r="J358" s="87"/>
      <c r="K358" s="87"/>
      <c r="L358" s="87"/>
      <c r="M358" s="87"/>
      <c r="N358" s="87"/>
    </row>
    <row r="359" spans="1:14" outlineLevel="1">
      <c r="A359" s="89" t="s">
        <v>745</v>
      </c>
      <c r="B359" s="128" t="s">
        <v>716</v>
      </c>
      <c r="H359" s="85"/>
      <c r="I359" s="87"/>
      <c r="J359" s="87"/>
      <c r="K359" s="87"/>
      <c r="L359" s="87"/>
      <c r="M359" s="87"/>
      <c r="N359" s="87"/>
    </row>
    <row r="360" spans="1:14" outlineLevel="1">
      <c r="A360" s="89" t="s">
        <v>746</v>
      </c>
      <c r="B360" s="128" t="s">
        <v>716</v>
      </c>
      <c r="H360" s="85"/>
      <c r="I360" s="87"/>
      <c r="J360" s="87"/>
      <c r="K360" s="87"/>
      <c r="L360" s="87"/>
      <c r="M360" s="87"/>
      <c r="N360" s="87"/>
    </row>
    <row r="361" spans="1:14" outlineLevel="1">
      <c r="A361" s="89" t="s">
        <v>747</v>
      </c>
      <c r="B361" s="128" t="s">
        <v>716</v>
      </c>
      <c r="H361" s="85"/>
      <c r="I361" s="87"/>
      <c r="J361" s="87"/>
      <c r="K361" s="87"/>
      <c r="L361" s="87"/>
      <c r="M361" s="87"/>
      <c r="N361" s="87"/>
    </row>
    <row r="362" spans="1:14" outlineLevel="1">
      <c r="A362" s="89" t="s">
        <v>748</v>
      </c>
      <c r="B362" s="128" t="s">
        <v>716</v>
      </c>
      <c r="H362" s="85"/>
      <c r="I362" s="87"/>
      <c r="J362" s="87"/>
      <c r="K362" s="87"/>
      <c r="L362" s="87"/>
      <c r="M362" s="87"/>
      <c r="N362" s="87"/>
    </row>
    <row r="363" spans="1:14" outlineLevel="1">
      <c r="A363" s="89" t="s">
        <v>749</v>
      </c>
      <c r="B363" s="128" t="s">
        <v>716</v>
      </c>
      <c r="H363" s="85"/>
      <c r="I363" s="87"/>
      <c r="J363" s="87"/>
      <c r="K363" s="87"/>
      <c r="L363" s="87"/>
      <c r="M363" s="87"/>
      <c r="N363" s="87"/>
    </row>
    <row r="364" spans="1:14" outlineLevel="1">
      <c r="A364" s="89" t="s">
        <v>750</v>
      </c>
      <c r="B364" s="128" t="s">
        <v>716</v>
      </c>
      <c r="H364" s="85"/>
      <c r="I364" s="87"/>
      <c r="J364" s="87"/>
      <c r="K364" s="87"/>
      <c r="L364" s="87"/>
      <c r="M364" s="87"/>
      <c r="N364" s="87"/>
    </row>
    <row r="365" spans="1:14" outlineLevel="1">
      <c r="A365" s="89" t="s">
        <v>751</v>
      </c>
      <c r="B365" s="128" t="s">
        <v>716</v>
      </c>
      <c r="H365" s="85"/>
      <c r="I365" s="87"/>
      <c r="J365" s="87"/>
      <c r="K365" s="87"/>
      <c r="L365" s="87"/>
      <c r="M365" s="87"/>
      <c r="N365" s="87"/>
    </row>
    <row r="366" spans="1:14">
      <c r="H366" s="85"/>
      <c r="I366" s="87"/>
      <c r="J366" s="87"/>
      <c r="K366" s="87"/>
      <c r="L366" s="87"/>
      <c r="M366" s="87"/>
      <c r="N366" s="87"/>
    </row>
    <row r="367" spans="1:14">
      <c r="H367" s="85"/>
      <c r="I367" s="87"/>
      <c r="J367" s="87"/>
      <c r="K367" s="87"/>
      <c r="L367" s="87"/>
      <c r="M367" s="87"/>
      <c r="N367" s="87"/>
    </row>
    <row r="368" spans="1:14">
      <c r="H368" s="85"/>
      <c r="I368" s="87"/>
      <c r="J368" s="87"/>
      <c r="K368" s="87"/>
      <c r="L368" s="87"/>
      <c r="M368" s="87"/>
      <c r="N368" s="87"/>
    </row>
    <row r="369" spans="8:8" s="87" customFormat="1">
      <c r="H369" s="85"/>
    </row>
    <row r="370" spans="8:8" s="87" customFormat="1">
      <c r="H370" s="85"/>
    </row>
    <row r="371" spans="8:8" s="87" customFormat="1">
      <c r="H371" s="85"/>
    </row>
    <row r="372" spans="8:8" s="87" customFormat="1">
      <c r="H372" s="85"/>
    </row>
    <row r="373" spans="8:8" s="87" customFormat="1">
      <c r="H373" s="85"/>
    </row>
    <row r="374" spans="8:8" s="87" customFormat="1">
      <c r="H374" s="85"/>
    </row>
    <row r="375" spans="8:8" s="87" customFormat="1">
      <c r="H375" s="85"/>
    </row>
    <row r="376" spans="8:8" s="87" customFormat="1">
      <c r="H376" s="85"/>
    </row>
    <row r="377" spans="8:8" s="87" customFormat="1">
      <c r="H377" s="85"/>
    </row>
    <row r="378" spans="8:8" s="87" customFormat="1">
      <c r="H378" s="85"/>
    </row>
    <row r="379" spans="8:8" s="87" customFormat="1">
      <c r="H379" s="85"/>
    </row>
    <row r="380" spans="8:8" s="87" customFormat="1">
      <c r="H380" s="85"/>
    </row>
    <row r="381" spans="8:8" s="87" customFormat="1">
      <c r="H381" s="85"/>
    </row>
    <row r="382" spans="8:8" s="87" customFormat="1">
      <c r="H382" s="85"/>
    </row>
    <row r="383" spans="8:8" s="87" customFormat="1">
      <c r="H383" s="85"/>
    </row>
    <row r="384" spans="8:8" s="87" customFormat="1">
      <c r="H384" s="85"/>
    </row>
    <row r="385" spans="8:8" s="87" customFormat="1">
      <c r="H385" s="85"/>
    </row>
    <row r="386" spans="8:8" s="87" customFormat="1">
      <c r="H386" s="85"/>
    </row>
    <row r="387" spans="8:8" s="87" customFormat="1">
      <c r="H387" s="85"/>
    </row>
    <row r="388" spans="8:8" s="87" customFormat="1">
      <c r="H388" s="85"/>
    </row>
    <row r="389" spans="8:8" s="87" customFormat="1">
      <c r="H389" s="85"/>
    </row>
    <row r="390" spans="8:8" s="87" customFormat="1">
      <c r="H390" s="85"/>
    </row>
    <row r="391" spans="8:8" s="87" customFormat="1">
      <c r="H391" s="85"/>
    </row>
    <row r="392" spans="8:8" s="87" customFormat="1">
      <c r="H392" s="85"/>
    </row>
    <row r="393" spans="8:8" s="87" customFormat="1">
      <c r="H393" s="85"/>
    </row>
    <row r="394" spans="8:8" s="87" customFormat="1">
      <c r="H394" s="85"/>
    </row>
    <row r="395" spans="8:8" s="87" customFormat="1">
      <c r="H395" s="85"/>
    </row>
    <row r="396" spans="8:8" s="87" customFormat="1">
      <c r="H396" s="85"/>
    </row>
    <row r="397" spans="8:8" s="87" customFormat="1">
      <c r="H397" s="85"/>
    </row>
    <row r="398" spans="8:8" s="87" customFormat="1">
      <c r="H398" s="85"/>
    </row>
    <row r="399" spans="8:8" s="87" customFormat="1">
      <c r="H399" s="85"/>
    </row>
    <row r="400" spans="8:8" s="87" customFormat="1">
      <c r="H400" s="85"/>
    </row>
    <row r="401" spans="8:8" s="87" customFormat="1">
      <c r="H401" s="85"/>
    </row>
    <row r="402" spans="8:8" s="87" customFormat="1">
      <c r="H402" s="85"/>
    </row>
    <row r="403" spans="8:8" s="87" customFormat="1">
      <c r="H403" s="85"/>
    </row>
    <row r="404" spans="8:8" s="87" customFormat="1">
      <c r="H404" s="85"/>
    </row>
    <row r="405" spans="8:8" s="87" customFormat="1">
      <c r="H405" s="85"/>
    </row>
    <row r="406" spans="8:8" s="87" customFormat="1">
      <c r="H406" s="85"/>
    </row>
    <row r="407" spans="8:8" s="87" customFormat="1">
      <c r="H407" s="85"/>
    </row>
    <row r="408" spans="8:8" s="87" customFormat="1">
      <c r="H408" s="85"/>
    </row>
    <row r="409" spans="8:8" s="87" customFormat="1">
      <c r="H409" s="85"/>
    </row>
    <row r="410" spans="8:8" s="87" customFormat="1">
      <c r="H410" s="85"/>
    </row>
    <row r="411" spans="8:8" s="87" customFormat="1">
      <c r="H411" s="85"/>
    </row>
    <row r="412" spans="8:8" s="87" customFormat="1">
      <c r="H412" s="85"/>
    </row>
    <row r="413" spans="8:8" s="87" customFormat="1">
      <c r="H413" s="85"/>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3 B101:D110 F101:G110 B130:D136 B156 F130:G136 F156:G162 D94:D99 C94:C100 C112:D128" name="Range6"/>
    <protectedRange sqref="B18:B25" name="Basic Facts 2"/>
    <protectedRange sqref="C14:C25" name="Basic facts"/>
    <protectedRange sqref="C28:C30 C38:C39 B31:C35" name="Regulatory Sumary"/>
    <protectedRange sqref="C3 B18:B25 C14:C25 C28:C30 B46:B51 C45:C51 D46:D51 F45:G51 C53:D57 B59:D64 F53:G53 F59:G64 C66:D66 B78:D87 F66:G70 F78:G87 C93:D93 B40:B43 C38:C43 B31:C35 C77 C70:D76 D94:D99 C94:C100 G54:G57 F54:F58 G71:G76 F71:F77" name="HTT General"/>
    <protectedRange sqref="C156:D156 B157:D162 C138 C139:D154" name="Range7"/>
    <protectedRange sqref="C174:C178 B180:D191 F180:G191" name="Range9"/>
    <protectedRange sqref="C312 B321:G365" name="Range11"/>
    <protectedRange sqref="C45:C51 B46:B51 D46:G51 F45:G45" name="Range13"/>
  </protectedRanges>
  <dataValidations disablePrompts="1"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98"/>
  <sheetViews>
    <sheetView tabSelected="1" topLeftCell="A94" zoomScale="70" zoomScaleNormal="70" workbookViewId="0">
      <selection activeCell="F99" sqref="F99:F118"/>
    </sheetView>
  </sheetViews>
  <sheetFormatPr baseColWidth="10" defaultColWidth="8.7265625" defaultRowHeight="14.5" outlineLevelRow="1"/>
  <cols>
    <col min="1" max="1" width="13.7265625" style="324" customWidth="1"/>
    <col min="2" max="2" width="60.7265625" style="324" customWidth="1"/>
    <col min="3" max="3" width="41" style="324" customWidth="1"/>
    <col min="4" max="4" width="40.7265625" style="324" customWidth="1"/>
    <col min="5" max="5" width="6.7265625" style="324" customWidth="1"/>
    <col min="6" max="6" width="41.453125" style="324" customWidth="1"/>
    <col min="7" max="7" width="41.453125" style="318" customWidth="1"/>
    <col min="8" max="16384" width="8.7265625" style="320"/>
  </cols>
  <sheetData>
    <row r="1" spans="1:7" ht="31">
      <c r="A1" s="317" t="s">
        <v>752</v>
      </c>
      <c r="B1" s="317"/>
      <c r="C1" s="318"/>
      <c r="D1" s="318"/>
      <c r="E1" s="318"/>
      <c r="F1" s="319" t="s">
        <v>2824</v>
      </c>
    </row>
    <row r="2" spans="1:7" ht="15" thickBot="1">
      <c r="A2" s="318"/>
      <c r="B2" s="318"/>
      <c r="C2" s="318"/>
      <c r="D2" s="318"/>
      <c r="E2" s="318"/>
      <c r="F2" s="318"/>
    </row>
    <row r="3" spans="1:7" ht="19" thickBot="1">
      <c r="A3" s="321"/>
      <c r="B3" s="322" t="s">
        <v>267</v>
      </c>
      <c r="C3" s="323" t="s">
        <v>268</v>
      </c>
      <c r="D3" s="321"/>
      <c r="E3" s="321"/>
      <c r="F3" s="318"/>
      <c r="G3" s="321"/>
    </row>
    <row r="4" spans="1:7" ht="15" thickBot="1"/>
    <row r="5" spans="1:7" ht="18.5">
      <c r="A5" s="325"/>
      <c r="B5" s="326" t="s">
        <v>753</v>
      </c>
      <c r="C5" s="325"/>
      <c r="E5" s="327"/>
      <c r="F5" s="327"/>
    </row>
    <row r="6" spans="1:7">
      <c r="B6" s="328" t="s">
        <v>754</v>
      </c>
    </row>
    <row r="7" spans="1:7">
      <c r="B7" s="329" t="s">
        <v>755</v>
      </c>
    </row>
    <row r="8" spans="1:7" ht="15" thickBot="1">
      <c r="B8" s="330" t="s">
        <v>756</v>
      </c>
    </row>
    <row r="9" spans="1:7">
      <c r="B9" s="331"/>
    </row>
    <row r="10" spans="1:7" ht="37">
      <c r="A10" s="332" t="s">
        <v>277</v>
      </c>
      <c r="B10" s="332" t="s">
        <v>754</v>
      </c>
      <c r="C10" s="333"/>
      <c r="D10" s="333"/>
      <c r="E10" s="333"/>
      <c r="F10" s="333"/>
      <c r="G10" s="334"/>
    </row>
    <row r="11" spans="1:7" ht="15" customHeight="1">
      <c r="A11" s="335"/>
      <c r="B11" s="336" t="s">
        <v>757</v>
      </c>
      <c r="C11" s="335" t="s">
        <v>311</v>
      </c>
      <c r="D11" s="335"/>
      <c r="E11" s="335"/>
      <c r="F11" s="337" t="s">
        <v>758</v>
      </c>
      <c r="G11" s="337"/>
    </row>
    <row r="12" spans="1:7">
      <c r="A12" s="324" t="s">
        <v>759</v>
      </c>
      <c r="B12" s="324" t="s">
        <v>760</v>
      </c>
      <c r="C12" s="338">
        <v>38533543062.889854</v>
      </c>
      <c r="F12" s="339">
        <v>0.86030873973869659</v>
      </c>
    </row>
    <row r="13" spans="1:7">
      <c r="A13" s="324" t="s">
        <v>761</v>
      </c>
      <c r="B13" s="324" t="s">
        <v>762</v>
      </c>
      <c r="C13" s="338">
        <v>6179826881.4000015</v>
      </c>
      <c r="F13" s="339">
        <v>0.13797223544856752</v>
      </c>
    </row>
    <row r="14" spans="1:7">
      <c r="A14" s="324" t="s">
        <v>763</v>
      </c>
      <c r="B14" s="324" t="s">
        <v>351</v>
      </c>
      <c r="C14" s="340">
        <v>76995750</v>
      </c>
      <c r="F14" s="339">
        <v>1.7190248127359202E-3</v>
      </c>
    </row>
    <row r="15" spans="1:7">
      <c r="A15" s="324" t="s">
        <v>764</v>
      </c>
      <c r="B15" s="341" t="s">
        <v>353</v>
      </c>
      <c r="C15" s="338">
        <v>44790365694.289856</v>
      </c>
      <c r="F15" s="342">
        <v>1</v>
      </c>
    </row>
    <row r="16" spans="1:7" outlineLevel="1">
      <c r="A16" s="324" t="s">
        <v>765</v>
      </c>
      <c r="B16" s="343" t="s">
        <v>766</v>
      </c>
      <c r="C16" s="338"/>
      <c r="F16" s="339">
        <v>0</v>
      </c>
    </row>
    <row r="17" spans="1:7" outlineLevel="1">
      <c r="A17" s="324" t="s">
        <v>767</v>
      </c>
      <c r="B17" s="343" t="s">
        <v>768</v>
      </c>
      <c r="C17" s="338"/>
      <c r="F17" s="339">
        <v>0</v>
      </c>
    </row>
    <row r="18" spans="1:7" outlineLevel="1">
      <c r="A18" s="324" t="s">
        <v>769</v>
      </c>
      <c r="B18" s="343" t="s">
        <v>355</v>
      </c>
      <c r="C18" s="338"/>
      <c r="F18" s="339">
        <v>0</v>
      </c>
    </row>
    <row r="19" spans="1:7" outlineLevel="1">
      <c r="A19" s="324" t="s">
        <v>770</v>
      </c>
      <c r="B19" s="343" t="s">
        <v>355</v>
      </c>
      <c r="C19" s="338"/>
      <c r="F19" s="339">
        <v>0</v>
      </c>
    </row>
    <row r="20" spans="1:7" outlineLevel="1">
      <c r="A20" s="324" t="s">
        <v>771</v>
      </c>
      <c r="B20" s="343" t="s">
        <v>355</v>
      </c>
      <c r="C20" s="338"/>
      <c r="F20" s="339">
        <v>0</v>
      </c>
    </row>
    <row r="21" spans="1:7" outlineLevel="1">
      <c r="A21" s="324" t="s">
        <v>772</v>
      </c>
      <c r="B21" s="343" t="s">
        <v>355</v>
      </c>
      <c r="C21" s="338"/>
      <c r="F21" s="339">
        <v>0</v>
      </c>
    </row>
    <row r="22" spans="1:7" outlineLevel="1">
      <c r="A22" s="324" t="s">
        <v>773</v>
      </c>
      <c r="B22" s="343" t="s">
        <v>355</v>
      </c>
      <c r="C22" s="338"/>
      <c r="F22" s="339">
        <v>0</v>
      </c>
    </row>
    <row r="23" spans="1:7" outlineLevel="1">
      <c r="A23" s="324" t="s">
        <v>774</v>
      </c>
      <c r="B23" s="343" t="s">
        <v>355</v>
      </c>
      <c r="C23" s="338"/>
      <c r="F23" s="339">
        <v>0</v>
      </c>
    </row>
    <row r="24" spans="1:7" outlineLevel="1">
      <c r="A24" s="324" t="s">
        <v>775</v>
      </c>
      <c r="B24" s="343" t="s">
        <v>355</v>
      </c>
      <c r="C24" s="338"/>
      <c r="F24" s="339">
        <v>0</v>
      </c>
    </row>
    <row r="25" spans="1:7" outlineLevel="1">
      <c r="A25" s="324" t="s">
        <v>776</v>
      </c>
      <c r="B25" s="343" t="s">
        <v>355</v>
      </c>
      <c r="C25" s="338"/>
      <c r="F25" s="339">
        <v>0</v>
      </c>
    </row>
    <row r="26" spans="1:7" outlineLevel="1">
      <c r="A26" s="324" t="s">
        <v>777</v>
      </c>
      <c r="B26" s="343" t="s">
        <v>355</v>
      </c>
      <c r="C26" s="344"/>
      <c r="D26" s="320"/>
      <c r="E26" s="320"/>
      <c r="F26" s="339">
        <v>0</v>
      </c>
    </row>
    <row r="27" spans="1:7" ht="15" customHeight="1">
      <c r="A27" s="335"/>
      <c r="B27" s="336" t="s">
        <v>778</v>
      </c>
      <c r="C27" s="335" t="s">
        <v>779</v>
      </c>
      <c r="D27" s="335" t="s">
        <v>780</v>
      </c>
      <c r="E27" s="345"/>
      <c r="F27" s="335" t="s">
        <v>781</v>
      </c>
      <c r="G27" s="337"/>
    </row>
    <row r="28" spans="1:7">
      <c r="A28" s="324" t="s">
        <v>782</v>
      </c>
      <c r="B28" s="324" t="s">
        <v>783</v>
      </c>
      <c r="C28" s="346">
        <v>579766</v>
      </c>
      <c r="D28" s="346">
        <v>32689</v>
      </c>
      <c r="E28" s="346"/>
      <c r="F28" s="346">
        <v>612455</v>
      </c>
    </row>
    <row r="29" spans="1:7" outlineLevel="1">
      <c r="A29" s="324" t="s">
        <v>784</v>
      </c>
      <c r="B29" s="347" t="s">
        <v>785</v>
      </c>
      <c r="C29" s="346"/>
      <c r="D29" s="346"/>
      <c r="E29" s="346"/>
      <c r="F29" s="346"/>
    </row>
    <row r="30" spans="1:7" outlineLevel="1">
      <c r="A30" s="324" t="s">
        <v>786</v>
      </c>
      <c r="B30" s="347" t="s">
        <v>787</v>
      </c>
    </row>
    <row r="31" spans="1:7" outlineLevel="1">
      <c r="A31" s="324" t="s">
        <v>788</v>
      </c>
      <c r="B31" s="347"/>
    </row>
    <row r="32" spans="1:7" outlineLevel="1">
      <c r="A32" s="324" t="s">
        <v>789</v>
      </c>
      <c r="B32" s="347"/>
    </row>
    <row r="33" spans="1:7" outlineLevel="1">
      <c r="A33" s="324" t="s">
        <v>790</v>
      </c>
      <c r="B33" s="347"/>
    </row>
    <row r="34" spans="1:7" outlineLevel="1">
      <c r="A34" s="324" t="s">
        <v>791</v>
      </c>
      <c r="B34" s="347"/>
    </row>
    <row r="35" spans="1:7" ht="15" customHeight="1">
      <c r="A35" s="335"/>
      <c r="B35" s="336" t="s">
        <v>792</v>
      </c>
      <c r="C35" s="335" t="s">
        <v>793</v>
      </c>
      <c r="D35" s="335" t="s">
        <v>794</v>
      </c>
      <c r="E35" s="345"/>
      <c r="F35" s="337" t="s">
        <v>758</v>
      </c>
      <c r="G35" s="337"/>
    </row>
    <row r="36" spans="1:7">
      <c r="A36" s="324" t="s">
        <v>795</v>
      </c>
      <c r="B36" s="324" t="s">
        <v>796</v>
      </c>
      <c r="C36" s="348"/>
      <c r="D36" s="348">
        <v>1.6E-2</v>
      </c>
      <c r="E36" s="349"/>
      <c r="F36" s="350"/>
    </row>
    <row r="37" spans="1:7" outlineLevel="1">
      <c r="A37" s="324" t="s">
        <v>797</v>
      </c>
      <c r="C37" s="342"/>
      <c r="D37" s="342"/>
      <c r="E37" s="351"/>
      <c r="F37" s="342"/>
    </row>
    <row r="38" spans="1:7" outlineLevel="1">
      <c r="A38" s="324" t="s">
        <v>798</v>
      </c>
      <c r="C38" s="342"/>
      <c r="D38" s="342"/>
      <c r="E38" s="351"/>
      <c r="F38" s="342"/>
    </row>
    <row r="39" spans="1:7" outlineLevel="1">
      <c r="A39" s="324" t="s">
        <v>799</v>
      </c>
      <c r="C39" s="342"/>
      <c r="D39" s="342"/>
      <c r="E39" s="351"/>
      <c r="F39" s="342"/>
    </row>
    <row r="40" spans="1:7" outlineLevel="1">
      <c r="A40" s="324" t="s">
        <v>800</v>
      </c>
      <c r="C40" s="342"/>
      <c r="D40" s="342"/>
      <c r="E40" s="351"/>
      <c r="F40" s="342"/>
    </row>
    <row r="41" spans="1:7" outlineLevel="1">
      <c r="A41" s="324" t="s">
        <v>801</v>
      </c>
      <c r="C41" s="342"/>
      <c r="D41" s="342"/>
      <c r="E41" s="351"/>
      <c r="F41" s="342"/>
    </row>
    <row r="42" spans="1:7" outlineLevel="1">
      <c r="A42" s="324" t="s">
        <v>802</v>
      </c>
      <c r="C42" s="342"/>
      <c r="D42" s="342"/>
      <c r="E42" s="351"/>
      <c r="F42" s="342"/>
    </row>
    <row r="43" spans="1:7" ht="15" customHeight="1">
      <c r="A43" s="335"/>
      <c r="B43" s="336" t="s">
        <v>803</v>
      </c>
      <c r="C43" s="335" t="s">
        <v>793</v>
      </c>
      <c r="D43" s="335" t="s">
        <v>794</v>
      </c>
      <c r="E43" s="345"/>
      <c r="F43" s="337" t="s">
        <v>758</v>
      </c>
      <c r="G43" s="337"/>
    </row>
    <row r="44" spans="1:7">
      <c r="A44" s="324" t="s">
        <v>804</v>
      </c>
      <c r="B44" s="352" t="s">
        <v>805</v>
      </c>
      <c r="C44" s="353">
        <v>1</v>
      </c>
      <c r="D44" s="353">
        <v>1</v>
      </c>
      <c r="E44" s="342"/>
      <c r="F44" s="353">
        <v>1</v>
      </c>
      <c r="G44" s="324"/>
    </row>
    <row r="45" spans="1:7">
      <c r="A45" s="324" t="s">
        <v>806</v>
      </c>
      <c r="B45" s="324" t="s">
        <v>807</v>
      </c>
      <c r="C45" s="342">
        <v>0</v>
      </c>
      <c r="D45" s="342">
        <v>0</v>
      </c>
      <c r="E45" s="342"/>
      <c r="F45" s="342">
        <v>0</v>
      </c>
      <c r="G45" s="324"/>
    </row>
    <row r="46" spans="1:7">
      <c r="A46" s="324" t="s">
        <v>808</v>
      </c>
      <c r="B46" s="324" t="s">
        <v>809</v>
      </c>
      <c r="C46" s="342">
        <v>0</v>
      </c>
      <c r="D46" s="342">
        <v>0</v>
      </c>
      <c r="E46" s="342"/>
      <c r="F46" s="342">
        <v>0</v>
      </c>
      <c r="G46" s="324"/>
    </row>
    <row r="47" spans="1:7">
      <c r="A47" s="324" t="s">
        <v>810</v>
      </c>
      <c r="B47" s="324" t="s">
        <v>811</v>
      </c>
      <c r="C47" s="342">
        <v>0</v>
      </c>
      <c r="D47" s="342">
        <v>0</v>
      </c>
      <c r="E47" s="342"/>
      <c r="F47" s="342">
        <v>0</v>
      </c>
      <c r="G47" s="324"/>
    </row>
    <row r="48" spans="1:7">
      <c r="A48" s="324" t="s">
        <v>812</v>
      </c>
      <c r="B48" s="324" t="s">
        <v>813</v>
      </c>
      <c r="C48" s="342">
        <v>0</v>
      </c>
      <c r="D48" s="342">
        <v>0</v>
      </c>
      <c r="E48" s="342"/>
      <c r="F48" s="342">
        <v>0</v>
      </c>
      <c r="G48" s="324"/>
    </row>
    <row r="49" spans="1:7">
      <c r="A49" s="324" t="s">
        <v>814</v>
      </c>
      <c r="B49" s="324" t="s">
        <v>815</v>
      </c>
      <c r="C49" s="342">
        <v>0</v>
      </c>
      <c r="D49" s="342">
        <v>0</v>
      </c>
      <c r="E49" s="342"/>
      <c r="F49" s="342">
        <v>0</v>
      </c>
      <c r="G49" s="324"/>
    </row>
    <row r="50" spans="1:7">
      <c r="A50" s="324" t="s">
        <v>816</v>
      </c>
      <c r="B50" s="324" t="s">
        <v>817</v>
      </c>
      <c r="C50" s="342">
        <v>0</v>
      </c>
      <c r="D50" s="342">
        <v>0</v>
      </c>
      <c r="E50" s="342"/>
      <c r="F50" s="342">
        <v>0</v>
      </c>
      <c r="G50" s="324"/>
    </row>
    <row r="51" spans="1:7">
      <c r="A51" s="324" t="s">
        <v>818</v>
      </c>
      <c r="B51" s="324" t="s">
        <v>819</v>
      </c>
      <c r="C51" s="342">
        <v>0</v>
      </c>
      <c r="D51" s="342">
        <v>0</v>
      </c>
      <c r="E51" s="342"/>
      <c r="F51" s="342">
        <v>0</v>
      </c>
      <c r="G51" s="324"/>
    </row>
    <row r="52" spans="1:7">
      <c r="A52" s="324" t="s">
        <v>820</v>
      </c>
      <c r="B52" s="324" t="s">
        <v>821</v>
      </c>
      <c r="C52" s="342">
        <v>0</v>
      </c>
      <c r="D52" s="342">
        <v>0</v>
      </c>
      <c r="E52" s="342"/>
      <c r="F52" s="342">
        <v>0</v>
      </c>
      <c r="G52" s="324"/>
    </row>
    <row r="53" spans="1:7">
      <c r="A53" s="324" t="s">
        <v>822</v>
      </c>
      <c r="B53" s="324" t="s">
        <v>823</v>
      </c>
      <c r="C53" s="342">
        <v>0</v>
      </c>
      <c r="D53" s="342">
        <v>0</v>
      </c>
      <c r="E53" s="342"/>
      <c r="F53" s="342">
        <v>0</v>
      </c>
      <c r="G53" s="324"/>
    </row>
    <row r="54" spans="1:7">
      <c r="A54" s="324" t="s">
        <v>824</v>
      </c>
      <c r="B54" s="324" t="s">
        <v>825</v>
      </c>
      <c r="C54" s="342">
        <v>0</v>
      </c>
      <c r="D54" s="342">
        <v>0</v>
      </c>
      <c r="E54" s="342"/>
      <c r="F54" s="342">
        <v>0</v>
      </c>
      <c r="G54" s="324"/>
    </row>
    <row r="55" spans="1:7">
      <c r="A55" s="324" t="s">
        <v>826</v>
      </c>
      <c r="B55" s="324" t="s">
        <v>827</v>
      </c>
      <c r="C55" s="342">
        <v>0</v>
      </c>
      <c r="D55" s="342">
        <v>0</v>
      </c>
      <c r="E55" s="342"/>
      <c r="F55" s="342">
        <v>0</v>
      </c>
      <c r="G55" s="324"/>
    </row>
    <row r="56" spans="1:7">
      <c r="A56" s="324" t="s">
        <v>828</v>
      </c>
      <c r="B56" s="324" t="s">
        <v>829</v>
      </c>
      <c r="C56" s="342">
        <v>0</v>
      </c>
      <c r="D56" s="342">
        <v>0</v>
      </c>
      <c r="E56" s="342"/>
      <c r="F56" s="342">
        <v>0</v>
      </c>
      <c r="G56" s="324"/>
    </row>
    <row r="57" spans="1:7">
      <c r="A57" s="324" t="s">
        <v>830</v>
      </c>
      <c r="B57" s="324" t="s">
        <v>831</v>
      </c>
      <c r="C57" s="342">
        <v>0</v>
      </c>
      <c r="D57" s="342">
        <v>0</v>
      </c>
      <c r="E57" s="342"/>
      <c r="F57" s="342">
        <v>0</v>
      </c>
      <c r="G57" s="324"/>
    </row>
    <row r="58" spans="1:7">
      <c r="A58" s="324" t="s">
        <v>832</v>
      </c>
      <c r="B58" s="324" t="s">
        <v>833</v>
      </c>
      <c r="C58" s="342">
        <v>0</v>
      </c>
      <c r="D58" s="342">
        <v>0</v>
      </c>
      <c r="E58" s="342"/>
      <c r="F58" s="342">
        <v>0</v>
      </c>
      <c r="G58" s="324"/>
    </row>
    <row r="59" spans="1:7">
      <c r="A59" s="324" t="s">
        <v>834</v>
      </c>
      <c r="B59" s="324" t="s">
        <v>835</v>
      </c>
      <c r="C59" s="342">
        <v>0</v>
      </c>
      <c r="D59" s="342">
        <v>0</v>
      </c>
      <c r="E59" s="342"/>
      <c r="F59" s="342">
        <v>0</v>
      </c>
      <c r="G59" s="324"/>
    </row>
    <row r="60" spans="1:7">
      <c r="A60" s="324" t="s">
        <v>836</v>
      </c>
      <c r="B60" s="324" t="s">
        <v>837</v>
      </c>
      <c r="C60" s="342">
        <v>0</v>
      </c>
      <c r="D60" s="342">
        <v>0</v>
      </c>
      <c r="E60" s="342"/>
      <c r="F60" s="342">
        <v>0</v>
      </c>
      <c r="G60" s="324"/>
    </row>
    <row r="61" spans="1:7">
      <c r="A61" s="324" t="s">
        <v>838</v>
      </c>
      <c r="B61" s="324" t="s">
        <v>839</v>
      </c>
      <c r="C61" s="342">
        <v>0</v>
      </c>
      <c r="D61" s="342">
        <v>0</v>
      </c>
      <c r="E61" s="342"/>
      <c r="F61" s="342">
        <v>0</v>
      </c>
      <c r="G61" s="324"/>
    </row>
    <row r="62" spans="1:7">
      <c r="A62" s="324" t="s">
        <v>840</v>
      </c>
      <c r="B62" s="324" t="s">
        <v>841</v>
      </c>
      <c r="C62" s="342">
        <v>0</v>
      </c>
      <c r="D62" s="342">
        <v>0</v>
      </c>
      <c r="E62" s="342"/>
      <c r="F62" s="342">
        <v>0</v>
      </c>
      <c r="G62" s="324"/>
    </row>
    <row r="63" spans="1:7">
      <c r="A63" s="324" t="s">
        <v>842</v>
      </c>
      <c r="B63" s="324" t="s">
        <v>843</v>
      </c>
      <c r="C63" s="342">
        <v>0</v>
      </c>
      <c r="D63" s="342">
        <v>0</v>
      </c>
      <c r="E63" s="342"/>
      <c r="F63" s="342">
        <v>0</v>
      </c>
      <c r="G63" s="324"/>
    </row>
    <row r="64" spans="1:7">
      <c r="A64" s="324" t="s">
        <v>844</v>
      </c>
      <c r="B64" s="324" t="s">
        <v>845</v>
      </c>
      <c r="C64" s="342">
        <v>0</v>
      </c>
      <c r="D64" s="342">
        <v>0</v>
      </c>
      <c r="E64" s="342"/>
      <c r="F64" s="342">
        <v>0</v>
      </c>
      <c r="G64" s="324"/>
    </row>
    <row r="65" spans="1:7">
      <c r="A65" s="324" t="s">
        <v>846</v>
      </c>
      <c r="B65" s="324" t="s">
        <v>847</v>
      </c>
      <c r="C65" s="342">
        <v>0</v>
      </c>
      <c r="D65" s="342">
        <v>0</v>
      </c>
      <c r="E65" s="342"/>
      <c r="F65" s="342">
        <v>0</v>
      </c>
      <c r="G65" s="324"/>
    </row>
    <row r="66" spans="1:7">
      <c r="A66" s="324" t="s">
        <v>848</v>
      </c>
      <c r="B66" s="324" t="s">
        <v>849</v>
      </c>
      <c r="C66" s="342">
        <v>0</v>
      </c>
      <c r="D66" s="342">
        <v>0</v>
      </c>
      <c r="E66" s="342"/>
      <c r="F66" s="342">
        <v>0</v>
      </c>
      <c r="G66" s="324"/>
    </row>
    <row r="67" spans="1:7">
      <c r="A67" s="324" t="s">
        <v>850</v>
      </c>
      <c r="B67" s="324" t="s">
        <v>851</v>
      </c>
      <c r="C67" s="342">
        <v>0</v>
      </c>
      <c r="D67" s="342">
        <v>0</v>
      </c>
      <c r="E67" s="342"/>
      <c r="F67" s="342">
        <v>0</v>
      </c>
      <c r="G67" s="324"/>
    </row>
    <row r="68" spans="1:7">
      <c r="A68" s="324" t="s">
        <v>852</v>
      </c>
      <c r="B68" s="324" t="s">
        <v>853</v>
      </c>
      <c r="C68" s="342">
        <v>0</v>
      </c>
      <c r="D68" s="342">
        <v>0</v>
      </c>
      <c r="E68" s="342"/>
      <c r="F68" s="342">
        <v>0</v>
      </c>
      <c r="G68" s="324"/>
    </row>
    <row r="69" spans="1:7">
      <c r="A69" s="324" t="s">
        <v>854</v>
      </c>
      <c r="B69" s="324" t="s">
        <v>855</v>
      </c>
      <c r="C69" s="342">
        <v>0</v>
      </c>
      <c r="D69" s="342">
        <v>0</v>
      </c>
      <c r="E69" s="342"/>
      <c r="F69" s="342">
        <v>0</v>
      </c>
      <c r="G69" s="324"/>
    </row>
    <row r="70" spans="1:7">
      <c r="A70" s="324" t="s">
        <v>856</v>
      </c>
      <c r="B70" s="324" t="s">
        <v>162</v>
      </c>
      <c r="C70" s="342">
        <v>1</v>
      </c>
      <c r="D70" s="342">
        <v>1</v>
      </c>
      <c r="E70" s="342"/>
      <c r="F70" s="342">
        <v>1</v>
      </c>
      <c r="G70" s="324"/>
    </row>
    <row r="71" spans="1:7">
      <c r="A71" s="324" t="s">
        <v>857</v>
      </c>
      <c r="B71" s="324" t="s">
        <v>858</v>
      </c>
      <c r="C71" s="342">
        <v>0</v>
      </c>
      <c r="D71" s="342">
        <v>0</v>
      </c>
      <c r="E71" s="342"/>
      <c r="F71" s="342">
        <v>0</v>
      </c>
      <c r="G71" s="324"/>
    </row>
    <row r="72" spans="1:7">
      <c r="A72" s="324" t="s">
        <v>859</v>
      </c>
      <c r="B72" s="352" t="s">
        <v>552</v>
      </c>
      <c r="C72" s="353">
        <v>0</v>
      </c>
      <c r="D72" s="353">
        <v>0</v>
      </c>
      <c r="E72" s="342"/>
      <c r="F72" s="353">
        <v>0</v>
      </c>
      <c r="G72" s="324"/>
    </row>
    <row r="73" spans="1:7">
      <c r="A73" s="324" t="s">
        <v>860</v>
      </c>
      <c r="B73" s="324" t="s">
        <v>861</v>
      </c>
      <c r="C73" s="342">
        <v>0</v>
      </c>
      <c r="D73" s="342">
        <v>0</v>
      </c>
      <c r="E73" s="342"/>
      <c r="F73" s="342">
        <v>0</v>
      </c>
      <c r="G73" s="324"/>
    </row>
    <row r="74" spans="1:7">
      <c r="A74" s="324" t="s">
        <v>862</v>
      </c>
      <c r="B74" s="324" t="s">
        <v>863</v>
      </c>
      <c r="C74" s="342">
        <v>0</v>
      </c>
      <c r="D74" s="342">
        <v>0</v>
      </c>
      <c r="E74" s="342"/>
      <c r="F74" s="342">
        <v>0</v>
      </c>
      <c r="G74" s="324"/>
    </row>
    <row r="75" spans="1:7">
      <c r="A75" s="324" t="s">
        <v>864</v>
      </c>
      <c r="B75" s="324" t="s">
        <v>865</v>
      </c>
      <c r="C75" s="342">
        <v>0</v>
      </c>
      <c r="D75" s="342">
        <v>0</v>
      </c>
      <c r="E75" s="342"/>
      <c r="F75" s="342">
        <v>0</v>
      </c>
      <c r="G75" s="324"/>
    </row>
    <row r="76" spans="1:7">
      <c r="A76" s="324" t="s">
        <v>866</v>
      </c>
      <c r="B76" s="352" t="s">
        <v>351</v>
      </c>
      <c r="C76" s="353">
        <v>0</v>
      </c>
      <c r="D76" s="353">
        <v>0</v>
      </c>
      <c r="E76" s="342"/>
      <c r="F76" s="353">
        <v>0</v>
      </c>
      <c r="G76" s="324"/>
    </row>
    <row r="77" spans="1:7">
      <c r="A77" s="324" t="s">
        <v>867</v>
      </c>
      <c r="B77" s="354" t="s">
        <v>554</v>
      </c>
      <c r="C77" s="342">
        <v>0</v>
      </c>
      <c r="D77" s="342">
        <v>0</v>
      </c>
      <c r="E77" s="342"/>
      <c r="F77" s="342">
        <v>0</v>
      </c>
      <c r="G77" s="324"/>
    </row>
    <row r="78" spans="1:7">
      <c r="A78" s="324" t="s">
        <v>868</v>
      </c>
      <c r="B78" s="324" t="s">
        <v>869</v>
      </c>
      <c r="C78" s="342">
        <v>0</v>
      </c>
      <c r="D78" s="342">
        <v>0</v>
      </c>
      <c r="E78" s="342"/>
      <c r="F78" s="342">
        <v>0</v>
      </c>
      <c r="G78" s="324"/>
    </row>
    <row r="79" spans="1:7">
      <c r="A79" s="324" t="s">
        <v>870</v>
      </c>
      <c r="B79" s="354" t="s">
        <v>556</v>
      </c>
      <c r="C79" s="342">
        <v>0</v>
      </c>
      <c r="D79" s="342">
        <v>0</v>
      </c>
      <c r="E79" s="342"/>
      <c r="F79" s="342">
        <v>0</v>
      </c>
      <c r="G79" s="324"/>
    </row>
    <row r="80" spans="1:7">
      <c r="A80" s="324" t="s">
        <v>871</v>
      </c>
      <c r="B80" s="354" t="s">
        <v>558</v>
      </c>
      <c r="C80" s="342">
        <v>0</v>
      </c>
      <c r="D80" s="342">
        <v>0</v>
      </c>
      <c r="E80" s="342"/>
      <c r="F80" s="342">
        <v>0</v>
      </c>
      <c r="G80" s="324"/>
    </row>
    <row r="81" spans="1:7">
      <c r="A81" s="324" t="s">
        <v>872</v>
      </c>
      <c r="B81" s="354" t="s">
        <v>560</v>
      </c>
      <c r="C81" s="342">
        <v>0</v>
      </c>
      <c r="D81" s="342">
        <v>0</v>
      </c>
      <c r="E81" s="342"/>
      <c r="F81" s="342">
        <v>0</v>
      </c>
      <c r="G81" s="324"/>
    </row>
    <row r="82" spans="1:7">
      <c r="A82" s="324" t="s">
        <v>873</v>
      </c>
      <c r="B82" s="354" t="s">
        <v>562</v>
      </c>
      <c r="C82" s="342">
        <v>0</v>
      </c>
      <c r="D82" s="342">
        <v>0</v>
      </c>
      <c r="E82" s="342"/>
      <c r="F82" s="342">
        <v>0</v>
      </c>
      <c r="G82" s="324"/>
    </row>
    <row r="83" spans="1:7">
      <c r="A83" s="324" t="s">
        <v>874</v>
      </c>
      <c r="B83" s="354" t="s">
        <v>564</v>
      </c>
      <c r="C83" s="342">
        <v>0</v>
      </c>
      <c r="D83" s="342">
        <v>0</v>
      </c>
      <c r="E83" s="342"/>
      <c r="F83" s="342">
        <v>0</v>
      </c>
      <c r="G83" s="324"/>
    </row>
    <row r="84" spans="1:7">
      <c r="A84" s="324" t="s">
        <v>875</v>
      </c>
      <c r="B84" s="354" t="s">
        <v>566</v>
      </c>
      <c r="C84" s="342">
        <v>0</v>
      </c>
      <c r="D84" s="342">
        <v>0</v>
      </c>
      <c r="E84" s="342"/>
      <c r="F84" s="342">
        <v>0</v>
      </c>
      <c r="G84" s="324"/>
    </row>
    <row r="85" spans="1:7">
      <c r="A85" s="324" t="s">
        <v>876</v>
      </c>
      <c r="B85" s="354" t="s">
        <v>568</v>
      </c>
      <c r="C85" s="342">
        <v>0</v>
      </c>
      <c r="D85" s="342">
        <v>0</v>
      </c>
      <c r="E85" s="342"/>
      <c r="F85" s="342">
        <v>0</v>
      </c>
      <c r="G85" s="324"/>
    </row>
    <row r="86" spans="1:7">
      <c r="A86" s="324" t="s">
        <v>877</v>
      </c>
      <c r="B86" s="354" t="s">
        <v>570</v>
      </c>
      <c r="C86" s="342">
        <v>0</v>
      </c>
      <c r="D86" s="342">
        <v>0</v>
      </c>
      <c r="E86" s="342"/>
      <c r="F86" s="342">
        <v>0</v>
      </c>
      <c r="G86" s="324"/>
    </row>
    <row r="87" spans="1:7">
      <c r="A87" s="324" t="s">
        <v>878</v>
      </c>
      <c r="B87" s="354" t="s">
        <v>351</v>
      </c>
      <c r="C87" s="342">
        <v>0</v>
      </c>
      <c r="D87" s="342">
        <v>0</v>
      </c>
      <c r="E87" s="342"/>
      <c r="F87" s="342">
        <v>0</v>
      </c>
      <c r="G87" s="324"/>
    </row>
    <row r="88" spans="1:7" outlineLevel="1">
      <c r="A88" s="324" t="s">
        <v>879</v>
      </c>
      <c r="B88" s="343" t="s">
        <v>355</v>
      </c>
      <c r="C88" s="342"/>
      <c r="D88" s="342"/>
      <c r="E88" s="342"/>
      <c r="F88" s="342"/>
      <c r="G88" s="324"/>
    </row>
    <row r="89" spans="1:7" outlineLevel="1">
      <c r="A89" s="324" t="s">
        <v>880</v>
      </c>
      <c r="B89" s="343" t="s">
        <v>355</v>
      </c>
      <c r="C89" s="342"/>
      <c r="D89" s="342"/>
      <c r="E89" s="342"/>
      <c r="F89" s="342"/>
      <c r="G89" s="324"/>
    </row>
    <row r="90" spans="1:7" outlineLevel="1">
      <c r="A90" s="324" t="s">
        <v>881</v>
      </c>
      <c r="B90" s="343" t="s">
        <v>355</v>
      </c>
      <c r="C90" s="342"/>
      <c r="D90" s="342"/>
      <c r="E90" s="342"/>
      <c r="F90" s="342"/>
      <c r="G90" s="324"/>
    </row>
    <row r="91" spans="1:7" outlineLevel="1">
      <c r="A91" s="324" t="s">
        <v>882</v>
      </c>
      <c r="B91" s="343" t="s">
        <v>355</v>
      </c>
      <c r="C91" s="342"/>
      <c r="D91" s="342"/>
      <c r="E91" s="342"/>
      <c r="F91" s="342"/>
      <c r="G91" s="324"/>
    </row>
    <row r="92" spans="1:7" outlineLevel="1">
      <c r="A92" s="324" t="s">
        <v>883</v>
      </c>
      <c r="B92" s="343" t="s">
        <v>355</v>
      </c>
      <c r="C92" s="342"/>
      <c r="D92" s="342"/>
      <c r="E92" s="342"/>
      <c r="F92" s="342"/>
      <c r="G92" s="324"/>
    </row>
    <row r="93" spans="1:7" outlineLevel="1">
      <c r="A93" s="324" t="s">
        <v>884</v>
      </c>
      <c r="B93" s="343" t="s">
        <v>355</v>
      </c>
      <c r="C93" s="342"/>
      <c r="D93" s="342"/>
      <c r="E93" s="342"/>
      <c r="F93" s="342"/>
      <c r="G93" s="324"/>
    </row>
    <row r="94" spans="1:7" outlineLevel="1">
      <c r="A94" s="324" t="s">
        <v>885</v>
      </c>
      <c r="B94" s="343" t="s">
        <v>355</v>
      </c>
      <c r="C94" s="342"/>
      <c r="D94" s="342"/>
      <c r="E94" s="342"/>
      <c r="F94" s="342"/>
      <c r="G94" s="324"/>
    </row>
    <row r="95" spans="1:7" outlineLevel="1">
      <c r="A95" s="324" t="s">
        <v>886</v>
      </c>
      <c r="B95" s="343" t="s">
        <v>355</v>
      </c>
      <c r="C95" s="342"/>
      <c r="D95" s="342"/>
      <c r="E95" s="342"/>
      <c r="F95" s="342"/>
      <c r="G95" s="324"/>
    </row>
    <row r="96" spans="1:7" outlineLevel="1">
      <c r="A96" s="324" t="s">
        <v>887</v>
      </c>
      <c r="B96" s="343" t="s">
        <v>355</v>
      </c>
      <c r="C96" s="342"/>
      <c r="D96" s="342"/>
      <c r="E96" s="342"/>
      <c r="F96" s="342"/>
      <c r="G96" s="324"/>
    </row>
    <row r="97" spans="1:7" outlineLevel="1">
      <c r="A97" s="324" t="s">
        <v>888</v>
      </c>
      <c r="B97" s="343" t="s">
        <v>355</v>
      </c>
      <c r="C97" s="342"/>
      <c r="D97" s="342"/>
      <c r="E97" s="342"/>
      <c r="F97" s="342"/>
      <c r="G97" s="324"/>
    </row>
    <row r="98" spans="1:7" ht="15" customHeight="1">
      <c r="A98" s="335"/>
      <c r="B98" s="355" t="s">
        <v>889</v>
      </c>
      <c r="C98" s="335" t="s">
        <v>793</v>
      </c>
      <c r="D98" s="335" t="s">
        <v>794</v>
      </c>
      <c r="E98" s="345"/>
      <c r="F98" s="337" t="s">
        <v>758</v>
      </c>
      <c r="G98" s="337"/>
    </row>
    <row r="99" spans="1:7">
      <c r="A99" s="324" t="s">
        <v>890</v>
      </c>
      <c r="B99" s="354" t="s">
        <v>2812</v>
      </c>
      <c r="C99" s="342">
        <v>0.15</v>
      </c>
      <c r="D99" s="342">
        <v>0.12744228029974233</v>
      </c>
      <c r="E99" s="342"/>
      <c r="F99" s="457">
        <v>0.14693994079889752</v>
      </c>
      <c r="G99" s="324"/>
    </row>
    <row r="100" spans="1:7">
      <c r="A100" s="324" t="s">
        <v>891</v>
      </c>
      <c r="B100" s="354" t="s">
        <v>1590</v>
      </c>
      <c r="C100" s="342">
        <v>1.4200000000000001E-2</v>
      </c>
      <c r="D100" s="342">
        <v>1.1219778827030289E-2</v>
      </c>
      <c r="E100" s="342"/>
      <c r="F100" s="457">
        <v>1.3823074758378868E-2</v>
      </c>
      <c r="G100" s="324"/>
    </row>
    <row r="101" spans="1:7">
      <c r="A101" s="324" t="s">
        <v>892</v>
      </c>
      <c r="B101" s="354" t="s">
        <v>1592</v>
      </c>
      <c r="C101" s="342">
        <v>1.26E-2</v>
      </c>
      <c r="D101" s="342">
        <v>4.410759030679408E-3</v>
      </c>
      <c r="E101" s="342"/>
      <c r="F101" s="457">
        <v>1.1479963783383243E-2</v>
      </c>
      <c r="G101" s="324"/>
    </row>
    <row r="102" spans="1:7">
      <c r="A102" s="324" t="s">
        <v>893</v>
      </c>
      <c r="B102" s="354" t="s">
        <v>2813</v>
      </c>
      <c r="C102" s="342">
        <v>2.23E-2</v>
      </c>
      <c r="D102" s="342">
        <v>6.0972517578063753E-2</v>
      </c>
      <c r="E102" s="342"/>
      <c r="F102" s="457">
        <v>2.7630887020940364E-2</v>
      </c>
      <c r="G102" s="324"/>
    </row>
    <row r="103" spans="1:7">
      <c r="A103" s="324" t="s">
        <v>894</v>
      </c>
      <c r="B103" s="354" t="s">
        <v>2814</v>
      </c>
      <c r="C103" s="342">
        <v>8.5699999999999998E-2</v>
      </c>
      <c r="D103" s="342">
        <v>4.2338047695233826E-2</v>
      </c>
      <c r="E103" s="342"/>
      <c r="F103" s="457">
        <v>3.6243242166623939E-2</v>
      </c>
      <c r="G103" s="324"/>
    </row>
    <row r="104" spans="1:7">
      <c r="A104" s="324" t="s">
        <v>895</v>
      </c>
      <c r="B104" s="354" t="s">
        <v>1600</v>
      </c>
      <c r="C104" s="342">
        <v>8.9999999999999993E-3</v>
      </c>
      <c r="D104" s="342">
        <v>4.0239068250068613E-3</v>
      </c>
      <c r="E104" s="342"/>
      <c r="F104" s="457">
        <v>8.3225810511356052E-3</v>
      </c>
      <c r="G104" s="324"/>
    </row>
    <row r="105" spans="1:7">
      <c r="A105" s="324" t="s">
        <v>896</v>
      </c>
      <c r="B105" s="354" t="s">
        <v>2815</v>
      </c>
      <c r="C105" s="342">
        <v>2.2599999999999999E-2</v>
      </c>
      <c r="D105" s="342">
        <v>1.2382340692923129E-2</v>
      </c>
      <c r="E105" s="342"/>
      <c r="F105" s="457">
        <v>2.1208549817576253E-2</v>
      </c>
      <c r="G105" s="324"/>
    </row>
    <row r="106" spans="1:7">
      <c r="A106" s="324" t="s">
        <v>897</v>
      </c>
      <c r="B106" s="354" t="s">
        <v>2816</v>
      </c>
      <c r="C106" s="342">
        <v>3.3500000000000002E-2</v>
      </c>
      <c r="D106" s="342">
        <v>1.3049260665773818E-2</v>
      </c>
      <c r="E106" s="342"/>
      <c r="F106" s="457">
        <v>3.0681802014115789E-2</v>
      </c>
      <c r="G106" s="324"/>
    </row>
    <row r="107" spans="1:7">
      <c r="A107" s="324" t="s">
        <v>898</v>
      </c>
      <c r="B107" s="354" t="s">
        <v>2817</v>
      </c>
      <c r="C107" s="342">
        <v>0.33360000000000001</v>
      </c>
      <c r="D107" s="342">
        <v>0.255196168014792</v>
      </c>
      <c r="E107" s="342"/>
      <c r="F107" s="457">
        <v>0.32275237199990758</v>
      </c>
      <c r="G107" s="324"/>
    </row>
    <row r="108" spans="1:7">
      <c r="A108" s="324" t="s">
        <v>899</v>
      </c>
      <c r="B108" s="354" t="s">
        <v>2818</v>
      </c>
      <c r="C108" s="342">
        <v>8.5699999999999998E-2</v>
      </c>
      <c r="D108" s="342">
        <v>6.917394850680568E-2</v>
      </c>
      <c r="E108" s="342"/>
      <c r="F108" s="457">
        <v>8.3450148667962298E-2</v>
      </c>
      <c r="G108" s="324"/>
    </row>
    <row r="109" spans="1:7">
      <c r="A109" s="324" t="s">
        <v>900</v>
      </c>
      <c r="B109" s="354" t="s">
        <v>1610</v>
      </c>
      <c r="C109" s="342">
        <v>1.6399999999999998E-2</v>
      </c>
      <c r="D109" s="342">
        <v>1.0652683421676327E-2</v>
      </c>
      <c r="E109" s="342"/>
      <c r="F109" s="457">
        <v>1.5645320340296896E-2</v>
      </c>
      <c r="G109" s="324"/>
    </row>
    <row r="110" spans="1:7">
      <c r="A110" s="324" t="s">
        <v>901</v>
      </c>
      <c r="B110" s="354" t="s">
        <v>1612</v>
      </c>
      <c r="C110" s="342">
        <v>3.4200000000000001E-2</v>
      </c>
      <c r="D110" s="342">
        <v>2.587852662087993E-2</v>
      </c>
      <c r="E110" s="342"/>
      <c r="F110" s="457">
        <v>3.3079784008220182E-2</v>
      </c>
      <c r="G110" s="324"/>
    </row>
    <row r="111" spans="1:7">
      <c r="A111" s="324" t="s">
        <v>902</v>
      </c>
      <c r="B111" s="354" t="s">
        <v>1614</v>
      </c>
      <c r="C111" s="342">
        <v>4.1000000000000003E-3</v>
      </c>
      <c r="D111" s="342">
        <v>3.1387728856517422E-3</v>
      </c>
      <c r="E111" s="342"/>
      <c r="F111" s="457">
        <v>3.9284867539183272E-3</v>
      </c>
      <c r="G111" s="324"/>
    </row>
    <row r="112" spans="1:7">
      <c r="A112" s="324" t="s">
        <v>903</v>
      </c>
      <c r="B112" s="354" t="s">
        <v>1616</v>
      </c>
      <c r="C112" s="342">
        <v>0.15410000000000001</v>
      </c>
      <c r="D112" s="342">
        <v>0.30799415770690763</v>
      </c>
      <c r="E112" s="342"/>
      <c r="F112" s="457">
        <v>0.17541558793783971</v>
      </c>
      <c r="G112" s="324"/>
    </row>
    <row r="113" spans="1:7">
      <c r="A113" s="324" t="s">
        <v>904</v>
      </c>
      <c r="B113" s="354" t="s">
        <v>1620</v>
      </c>
      <c r="C113" s="342">
        <v>1.9299999999999998E-2</v>
      </c>
      <c r="D113" s="342">
        <v>7.9830546737689051E-3</v>
      </c>
      <c r="E113" s="342"/>
      <c r="F113" s="457">
        <v>1.772972086820632E-2</v>
      </c>
      <c r="G113" s="324"/>
    </row>
    <row r="114" spans="1:7">
      <c r="A114" s="324" t="s">
        <v>905</v>
      </c>
      <c r="B114" s="354" t="s">
        <v>2819</v>
      </c>
      <c r="C114" s="342">
        <v>5.1999999999999998E-3</v>
      </c>
      <c r="D114" s="342">
        <v>6.8535170273543392E-3</v>
      </c>
      <c r="E114" s="342"/>
      <c r="F114" s="457">
        <v>5.3994450120751379E-3</v>
      </c>
      <c r="G114" s="324"/>
    </row>
    <row r="115" spans="1:7">
      <c r="A115" s="324" t="s">
        <v>906</v>
      </c>
      <c r="B115" s="354" t="s">
        <v>2820</v>
      </c>
      <c r="C115" s="342">
        <v>3.6499999999999998E-2</v>
      </c>
      <c r="D115" s="342">
        <v>3.3894332246819578E-2</v>
      </c>
      <c r="E115" s="342"/>
      <c r="F115" s="457">
        <v>3.6102221209045333E-2</v>
      </c>
      <c r="G115" s="324"/>
    </row>
    <row r="116" spans="1:7">
      <c r="A116" s="324" t="s">
        <v>907</v>
      </c>
      <c r="B116" s="354" t="s">
        <v>2821</v>
      </c>
      <c r="C116" s="342">
        <v>3.8999999999999998E-3</v>
      </c>
      <c r="D116" s="342">
        <v>1.8682496880743588E-3</v>
      </c>
      <c r="E116" s="342"/>
      <c r="F116" s="457">
        <v>3.5789392275331726E-3</v>
      </c>
      <c r="G116" s="324"/>
    </row>
    <row r="117" spans="1:7">
      <c r="A117" s="324" t="s">
        <v>908</v>
      </c>
      <c r="B117" s="354" t="s">
        <v>1618</v>
      </c>
      <c r="C117" s="342">
        <v>4.1000000000000003E-3</v>
      </c>
      <c r="D117" s="342">
        <v>1.527697592815969E-3</v>
      </c>
      <c r="E117" s="342"/>
      <c r="F117" s="457">
        <v>3.7621956923759121E-3</v>
      </c>
      <c r="G117" s="324"/>
    </row>
    <row r="118" spans="1:7">
      <c r="A118" s="324" t="s">
        <v>909</v>
      </c>
      <c r="B118" s="354" t="s">
        <v>1656</v>
      </c>
      <c r="C118" s="342">
        <v>3.3999999999999998E-3</v>
      </c>
      <c r="D118" s="342">
        <v>0</v>
      </c>
      <c r="E118" s="342"/>
      <c r="F118" s="457">
        <v>2.8257368715676515E-3</v>
      </c>
      <c r="G118" s="324"/>
    </row>
    <row r="119" spans="1:7">
      <c r="A119" s="324" t="s">
        <v>910</v>
      </c>
      <c r="B119" s="354"/>
      <c r="C119" s="342"/>
      <c r="D119" s="342"/>
      <c r="E119" s="342"/>
      <c r="F119" s="342"/>
      <c r="G119" s="324"/>
    </row>
    <row r="120" spans="1:7">
      <c r="A120" s="324" t="s">
        <v>911</v>
      </c>
      <c r="B120" s="354"/>
      <c r="C120" s="342"/>
      <c r="D120" s="342"/>
      <c r="E120" s="342"/>
      <c r="F120" s="342"/>
      <c r="G120" s="324"/>
    </row>
    <row r="121" spans="1:7">
      <c r="A121" s="324" t="s">
        <v>912</v>
      </c>
      <c r="B121" s="354"/>
      <c r="C121" s="342"/>
      <c r="D121" s="342"/>
      <c r="E121" s="342"/>
      <c r="F121" s="342"/>
      <c r="G121" s="324"/>
    </row>
    <row r="122" spans="1:7">
      <c r="A122" s="324" t="s">
        <v>913</v>
      </c>
      <c r="B122" s="354"/>
      <c r="C122" s="342"/>
      <c r="D122" s="342"/>
      <c r="E122" s="342"/>
      <c r="F122" s="342"/>
      <c r="G122" s="324"/>
    </row>
    <row r="123" spans="1:7">
      <c r="A123" s="324" t="s">
        <v>914</v>
      </c>
      <c r="B123" s="354"/>
      <c r="C123" s="342"/>
      <c r="D123" s="342"/>
      <c r="E123" s="342"/>
      <c r="F123" s="342"/>
      <c r="G123" s="324"/>
    </row>
    <row r="124" spans="1:7">
      <c r="A124" s="324" t="s">
        <v>915</v>
      </c>
      <c r="B124" s="354"/>
      <c r="C124" s="342"/>
      <c r="D124" s="342"/>
      <c r="E124" s="342"/>
      <c r="F124" s="342"/>
      <c r="G124" s="324"/>
    </row>
    <row r="125" spans="1:7">
      <c r="A125" s="324" t="s">
        <v>916</v>
      </c>
      <c r="B125" s="354"/>
      <c r="C125" s="342"/>
      <c r="D125" s="342"/>
      <c r="E125" s="342"/>
      <c r="F125" s="342"/>
      <c r="G125" s="324"/>
    </row>
    <row r="126" spans="1:7">
      <c r="A126" s="324" t="s">
        <v>917</v>
      </c>
      <c r="B126" s="354"/>
      <c r="C126" s="342"/>
      <c r="D126" s="342"/>
      <c r="E126" s="342"/>
      <c r="F126" s="342"/>
      <c r="G126" s="324"/>
    </row>
    <row r="127" spans="1:7">
      <c r="A127" s="324" t="s">
        <v>918</v>
      </c>
      <c r="B127" s="354"/>
      <c r="C127" s="342"/>
      <c r="D127" s="342"/>
      <c r="E127" s="342"/>
      <c r="F127" s="342"/>
      <c r="G127" s="324"/>
    </row>
    <row r="128" spans="1:7">
      <c r="A128" s="324" t="s">
        <v>919</v>
      </c>
      <c r="B128" s="354"/>
      <c r="C128" s="342"/>
      <c r="D128" s="342"/>
      <c r="E128" s="342"/>
      <c r="F128" s="342"/>
      <c r="G128" s="324"/>
    </row>
    <row r="129" spans="1:7">
      <c r="A129" s="324" t="s">
        <v>920</v>
      </c>
      <c r="B129" s="354"/>
      <c r="C129" s="342"/>
      <c r="D129" s="342"/>
      <c r="E129" s="342"/>
      <c r="F129" s="342"/>
      <c r="G129" s="324"/>
    </row>
    <row r="130" spans="1:7">
      <c r="A130" s="324" t="s">
        <v>921</v>
      </c>
      <c r="B130" s="354"/>
      <c r="C130" s="342"/>
      <c r="D130" s="342"/>
      <c r="E130" s="342"/>
      <c r="F130" s="342"/>
      <c r="G130" s="324"/>
    </row>
    <row r="131" spans="1:7">
      <c r="A131" s="324" t="s">
        <v>922</v>
      </c>
      <c r="B131" s="354"/>
      <c r="C131" s="342"/>
      <c r="D131" s="342"/>
      <c r="E131" s="342"/>
      <c r="F131" s="342"/>
      <c r="G131" s="324"/>
    </row>
    <row r="132" spans="1:7">
      <c r="A132" s="324" t="s">
        <v>923</v>
      </c>
      <c r="B132" s="354"/>
      <c r="C132" s="342"/>
      <c r="D132" s="342"/>
      <c r="E132" s="342"/>
      <c r="F132" s="342"/>
      <c r="G132" s="324"/>
    </row>
    <row r="133" spans="1:7">
      <c r="A133" s="324" t="s">
        <v>924</v>
      </c>
      <c r="B133" s="354"/>
      <c r="C133" s="342"/>
      <c r="D133" s="342"/>
      <c r="E133" s="342"/>
      <c r="F133" s="342"/>
      <c r="G133" s="324"/>
    </row>
    <row r="134" spans="1:7">
      <c r="A134" s="324" t="s">
        <v>925</v>
      </c>
      <c r="B134" s="354"/>
      <c r="C134" s="342"/>
      <c r="D134" s="342"/>
      <c r="E134" s="342"/>
      <c r="F134" s="342"/>
      <c r="G134" s="324"/>
    </row>
    <row r="135" spans="1:7">
      <c r="A135" s="324" t="s">
        <v>926</v>
      </c>
      <c r="B135" s="354"/>
      <c r="C135" s="342"/>
      <c r="D135" s="342"/>
      <c r="E135" s="342"/>
      <c r="F135" s="342"/>
      <c r="G135" s="324"/>
    </row>
    <row r="136" spans="1:7">
      <c r="A136" s="324" t="s">
        <v>927</v>
      </c>
      <c r="B136" s="354"/>
      <c r="C136" s="342"/>
      <c r="D136" s="342"/>
      <c r="E136" s="342"/>
      <c r="F136" s="342"/>
      <c r="G136" s="324"/>
    </row>
    <row r="137" spans="1:7">
      <c r="A137" s="324" t="s">
        <v>928</v>
      </c>
      <c r="B137" s="354"/>
      <c r="C137" s="342"/>
      <c r="D137" s="342"/>
      <c r="E137" s="342"/>
      <c r="F137" s="342"/>
      <c r="G137" s="324"/>
    </row>
    <row r="138" spans="1:7">
      <c r="A138" s="324" t="s">
        <v>929</v>
      </c>
      <c r="B138" s="354"/>
      <c r="C138" s="342"/>
      <c r="D138" s="342"/>
      <c r="E138" s="342"/>
      <c r="F138" s="342"/>
      <c r="G138" s="324"/>
    </row>
    <row r="139" spans="1:7">
      <c r="A139" s="324" t="s">
        <v>930</v>
      </c>
      <c r="B139" s="354"/>
      <c r="C139" s="342"/>
      <c r="D139" s="342"/>
      <c r="E139" s="342"/>
      <c r="F139" s="342"/>
      <c r="G139" s="324"/>
    </row>
    <row r="140" spans="1:7">
      <c r="A140" s="324" t="s">
        <v>931</v>
      </c>
      <c r="B140" s="354"/>
      <c r="C140" s="342"/>
      <c r="D140" s="342"/>
      <c r="E140" s="342"/>
      <c r="F140" s="342"/>
      <c r="G140" s="324"/>
    </row>
    <row r="141" spans="1:7">
      <c r="A141" s="324" t="s">
        <v>932</v>
      </c>
      <c r="B141" s="354"/>
      <c r="C141" s="342"/>
      <c r="D141" s="342"/>
      <c r="E141" s="342"/>
      <c r="F141" s="342"/>
      <c r="G141" s="324"/>
    </row>
    <row r="142" spans="1:7">
      <c r="A142" s="324" t="s">
        <v>933</v>
      </c>
      <c r="B142" s="354"/>
      <c r="C142" s="342"/>
      <c r="D142" s="342"/>
      <c r="E142" s="342"/>
      <c r="F142" s="342"/>
      <c r="G142" s="324"/>
    </row>
    <row r="143" spans="1:7">
      <c r="A143" s="324" t="s">
        <v>934</v>
      </c>
      <c r="B143" s="354"/>
      <c r="C143" s="342"/>
      <c r="D143" s="342"/>
      <c r="E143" s="342"/>
      <c r="F143" s="342"/>
      <c r="G143" s="324"/>
    </row>
    <row r="144" spans="1:7">
      <c r="A144" s="324" t="s">
        <v>935</v>
      </c>
      <c r="B144" s="354"/>
      <c r="C144" s="342"/>
      <c r="D144" s="342"/>
      <c r="E144" s="342"/>
      <c r="F144" s="342"/>
      <c r="G144" s="324"/>
    </row>
    <row r="145" spans="1:7">
      <c r="A145" s="324" t="s">
        <v>936</v>
      </c>
      <c r="B145" s="354"/>
      <c r="C145" s="342"/>
      <c r="D145" s="342"/>
      <c r="E145" s="342"/>
      <c r="F145" s="342"/>
      <c r="G145" s="324"/>
    </row>
    <row r="146" spans="1:7">
      <c r="A146" s="324" t="s">
        <v>937</v>
      </c>
      <c r="B146" s="354"/>
      <c r="C146" s="342"/>
      <c r="D146" s="342"/>
      <c r="E146" s="342"/>
      <c r="F146" s="342"/>
      <c r="G146" s="324"/>
    </row>
    <row r="147" spans="1:7">
      <c r="A147" s="324" t="s">
        <v>938</v>
      </c>
      <c r="B147" s="354"/>
      <c r="C147" s="342"/>
      <c r="D147" s="342"/>
      <c r="E147" s="342"/>
      <c r="F147" s="342"/>
      <c r="G147" s="324"/>
    </row>
    <row r="148" spans="1:7">
      <c r="A148" s="324" t="s">
        <v>939</v>
      </c>
      <c r="B148" s="354"/>
      <c r="C148" s="342"/>
      <c r="D148" s="342"/>
      <c r="E148" s="342"/>
      <c r="F148" s="342"/>
      <c r="G148" s="324"/>
    </row>
    <row r="149" spans="1:7" ht="15" customHeight="1">
      <c r="A149" s="335"/>
      <c r="B149" s="336" t="s">
        <v>940</v>
      </c>
      <c r="C149" s="335" t="s">
        <v>793</v>
      </c>
      <c r="D149" s="335" t="s">
        <v>794</v>
      </c>
      <c r="E149" s="345"/>
      <c r="F149" s="337" t="s">
        <v>758</v>
      </c>
      <c r="G149" s="337"/>
    </row>
    <row r="150" spans="1:7">
      <c r="A150" s="324" t="s">
        <v>941</v>
      </c>
      <c r="B150" s="324" t="s">
        <v>942</v>
      </c>
      <c r="C150" s="342">
        <v>0.47987527101130234</v>
      </c>
      <c r="D150" s="342">
        <v>0.38730902483756435</v>
      </c>
      <c r="E150" s="356"/>
      <c r="F150" s="342">
        <v>0.4670817066450404</v>
      </c>
    </row>
    <row r="151" spans="1:7">
      <c r="A151" s="324" t="s">
        <v>943</v>
      </c>
      <c r="B151" s="324" t="s">
        <v>944</v>
      </c>
      <c r="C151" s="342">
        <v>0.52012472898869766</v>
      </c>
      <c r="D151" s="342">
        <v>0.61269097516243576</v>
      </c>
      <c r="E151" s="356"/>
      <c r="F151" s="342">
        <v>0.53291829335495955</v>
      </c>
    </row>
    <row r="152" spans="1:7">
      <c r="A152" s="324" t="s">
        <v>945</v>
      </c>
      <c r="B152" s="324" t="s">
        <v>351</v>
      </c>
      <c r="C152" s="342"/>
      <c r="D152" s="342"/>
      <c r="E152" s="356"/>
      <c r="F152" s="342"/>
    </row>
    <row r="153" spans="1:7" outlineLevel="1">
      <c r="A153" s="324" t="s">
        <v>946</v>
      </c>
      <c r="C153" s="342"/>
      <c r="D153" s="342"/>
      <c r="E153" s="356"/>
      <c r="F153" s="342"/>
    </row>
    <row r="154" spans="1:7" outlineLevel="1">
      <c r="A154" s="324" t="s">
        <v>947</v>
      </c>
      <c r="C154" s="342"/>
      <c r="D154" s="342"/>
      <c r="E154" s="356"/>
      <c r="F154" s="342"/>
    </row>
    <row r="155" spans="1:7" outlineLevel="1">
      <c r="A155" s="324" t="s">
        <v>948</v>
      </c>
      <c r="C155" s="342"/>
      <c r="D155" s="342"/>
      <c r="E155" s="356"/>
      <c r="F155" s="342"/>
    </row>
    <row r="156" spans="1:7" outlineLevel="1">
      <c r="A156" s="324" t="s">
        <v>949</v>
      </c>
      <c r="C156" s="342"/>
      <c r="D156" s="342"/>
      <c r="E156" s="356"/>
      <c r="F156" s="342"/>
    </row>
    <row r="157" spans="1:7" outlineLevel="1">
      <c r="A157" s="324" t="s">
        <v>950</v>
      </c>
      <c r="C157" s="342"/>
      <c r="D157" s="342"/>
      <c r="E157" s="356"/>
      <c r="F157" s="342"/>
    </row>
    <row r="158" spans="1:7" outlineLevel="1">
      <c r="A158" s="324" t="s">
        <v>951</v>
      </c>
      <c r="C158" s="342"/>
      <c r="D158" s="342"/>
      <c r="E158" s="356"/>
      <c r="F158" s="342"/>
    </row>
    <row r="159" spans="1:7" ht="15" customHeight="1">
      <c r="A159" s="335"/>
      <c r="B159" s="336" t="s">
        <v>952</v>
      </c>
      <c r="C159" s="335" t="s">
        <v>793</v>
      </c>
      <c r="D159" s="335" t="s">
        <v>794</v>
      </c>
      <c r="E159" s="345"/>
      <c r="F159" s="337" t="s">
        <v>758</v>
      </c>
      <c r="G159" s="337"/>
    </row>
    <row r="160" spans="1:7">
      <c r="A160" s="324" t="s">
        <v>953</v>
      </c>
      <c r="B160" s="318" t="s">
        <v>954</v>
      </c>
      <c r="C160" s="342">
        <v>6.8202389168075185E-6</v>
      </c>
      <c r="D160" s="342">
        <v>2.3219843978459832E-3</v>
      </c>
      <c r="E160" s="356"/>
      <c r="F160" s="342">
        <v>3.2679866420728276E-4</v>
      </c>
    </row>
    <row r="161" spans="1:7">
      <c r="A161" s="324" t="s">
        <v>955</v>
      </c>
      <c r="B161" s="318" t="s">
        <v>956</v>
      </c>
      <c r="C161" s="342">
        <v>0.99999317976108315</v>
      </c>
      <c r="D161" s="342">
        <v>0.99767801560215397</v>
      </c>
      <c r="E161" s="356"/>
      <c r="F161" s="342">
        <v>0.99967320133579274</v>
      </c>
    </row>
    <row r="162" spans="1:7">
      <c r="A162" s="324" t="s">
        <v>957</v>
      </c>
      <c r="B162" s="318" t="s">
        <v>351</v>
      </c>
      <c r="C162" s="342"/>
      <c r="D162" s="342"/>
      <c r="E162" s="356"/>
      <c r="F162" s="342"/>
    </row>
    <row r="163" spans="1:7" outlineLevel="1">
      <c r="A163" s="324" t="s">
        <v>958</v>
      </c>
      <c r="E163" s="318"/>
    </row>
    <row r="164" spans="1:7" outlineLevel="1">
      <c r="A164" s="324" t="s">
        <v>959</v>
      </c>
      <c r="E164" s="318"/>
    </row>
    <row r="165" spans="1:7" outlineLevel="1">
      <c r="A165" s="324" t="s">
        <v>960</v>
      </c>
      <c r="E165" s="318"/>
    </row>
    <row r="166" spans="1:7" outlineLevel="1">
      <c r="A166" s="324" t="s">
        <v>961</v>
      </c>
      <c r="E166" s="318"/>
    </row>
    <row r="167" spans="1:7" outlineLevel="1">
      <c r="A167" s="324" t="s">
        <v>962</v>
      </c>
      <c r="E167" s="318"/>
    </row>
    <row r="168" spans="1:7" outlineLevel="1">
      <c r="A168" s="324" t="s">
        <v>963</v>
      </c>
      <c r="E168" s="318"/>
    </row>
    <row r="169" spans="1:7" ht="15" customHeight="1">
      <c r="A169" s="335"/>
      <c r="B169" s="336" t="s">
        <v>964</v>
      </c>
      <c r="C169" s="335" t="s">
        <v>793</v>
      </c>
      <c r="D169" s="335" t="s">
        <v>794</v>
      </c>
      <c r="E169" s="345"/>
      <c r="F169" s="337" t="s">
        <v>758</v>
      </c>
      <c r="G169" s="337"/>
    </row>
    <row r="170" spans="1:7">
      <c r="A170" s="324" t="s">
        <v>965</v>
      </c>
      <c r="B170" s="342" t="s">
        <v>966</v>
      </c>
      <c r="C170" s="342">
        <v>0.12389511323727054</v>
      </c>
      <c r="D170" s="342">
        <v>0.18863180552989342</v>
      </c>
      <c r="E170" s="356"/>
      <c r="F170" s="342">
        <v>0.13284212231661813</v>
      </c>
    </row>
    <row r="171" spans="1:7">
      <c r="A171" s="324" t="s">
        <v>967</v>
      </c>
      <c r="B171" s="342" t="s">
        <v>968</v>
      </c>
      <c r="C171" s="342">
        <v>0.11007615678909424</v>
      </c>
      <c r="D171" s="342">
        <v>0.14373952474826796</v>
      </c>
      <c r="E171" s="356"/>
      <c r="F171" s="342">
        <v>0.11472864130916707</v>
      </c>
    </row>
    <row r="172" spans="1:7">
      <c r="A172" s="324" t="s">
        <v>969</v>
      </c>
      <c r="B172" s="342" t="s">
        <v>970</v>
      </c>
      <c r="C172" s="342">
        <v>8.2649022357798863E-2</v>
      </c>
      <c r="D172" s="342">
        <v>0.12894899346012628</v>
      </c>
      <c r="E172" s="342"/>
      <c r="F172" s="342">
        <v>8.9047963161780291E-2</v>
      </c>
    </row>
    <row r="173" spans="1:7">
      <c r="A173" s="324" t="s">
        <v>971</v>
      </c>
      <c r="B173" s="342" t="s">
        <v>972</v>
      </c>
      <c r="C173" s="342">
        <v>0.12978621117055705</v>
      </c>
      <c r="D173" s="342">
        <v>0.16149076275963839</v>
      </c>
      <c r="E173" s="342"/>
      <c r="F173" s="342">
        <v>0.13416797521932788</v>
      </c>
    </row>
    <row r="174" spans="1:7">
      <c r="A174" s="324" t="s">
        <v>973</v>
      </c>
      <c r="B174" s="342" t="s">
        <v>974</v>
      </c>
      <c r="C174" s="342">
        <v>0.55359349644527922</v>
      </c>
      <c r="D174" s="342">
        <v>0.3771889135020739</v>
      </c>
      <c r="E174" s="342"/>
      <c r="F174" s="342">
        <v>0.52921329799310657</v>
      </c>
    </row>
    <row r="175" spans="1:7" outlineLevel="1">
      <c r="A175" s="324" t="s">
        <v>975</v>
      </c>
      <c r="B175" s="347"/>
      <c r="C175" s="342"/>
      <c r="D175" s="342"/>
      <c r="E175" s="342"/>
      <c r="F175" s="342"/>
    </row>
    <row r="176" spans="1:7" outlineLevel="1">
      <c r="A176" s="324" t="s">
        <v>976</v>
      </c>
      <c r="B176" s="347"/>
      <c r="C176" s="342"/>
      <c r="D176" s="342"/>
      <c r="E176" s="342"/>
      <c r="F176" s="342"/>
    </row>
    <row r="177" spans="1:7" outlineLevel="1">
      <c r="A177" s="324" t="s">
        <v>977</v>
      </c>
      <c r="B177" s="357"/>
      <c r="C177" s="342"/>
      <c r="D177" s="342"/>
      <c r="E177" s="342"/>
      <c r="F177" s="342"/>
    </row>
    <row r="178" spans="1:7" outlineLevel="1">
      <c r="A178" s="324" t="s">
        <v>978</v>
      </c>
      <c r="B178" s="357"/>
      <c r="C178" s="342"/>
      <c r="D178" s="342"/>
      <c r="E178" s="342"/>
      <c r="F178" s="342"/>
    </row>
    <row r="179" spans="1:7" ht="15" customHeight="1">
      <c r="A179" s="335"/>
      <c r="B179" s="336" t="s">
        <v>979</v>
      </c>
      <c r="C179" s="335" t="s">
        <v>793</v>
      </c>
      <c r="D179" s="335" t="s">
        <v>794</v>
      </c>
      <c r="E179" s="345"/>
      <c r="F179" s="337" t="s">
        <v>758</v>
      </c>
      <c r="G179" s="337"/>
    </row>
    <row r="180" spans="1:7">
      <c r="A180" s="324" t="s">
        <v>980</v>
      </c>
      <c r="B180" s="324" t="s">
        <v>981</v>
      </c>
      <c r="C180" s="342">
        <v>0</v>
      </c>
      <c r="D180" s="342">
        <v>0</v>
      </c>
      <c r="E180" s="356"/>
      <c r="F180" s="342">
        <v>6.2558339520913677E-4</v>
      </c>
    </row>
    <row r="181" spans="1:7" outlineLevel="1">
      <c r="A181" s="324" t="s">
        <v>982</v>
      </c>
      <c r="B181" s="358"/>
      <c r="C181" s="342"/>
      <c r="D181" s="342"/>
      <c r="E181" s="356"/>
      <c r="F181" s="342"/>
    </row>
    <row r="182" spans="1:7" outlineLevel="1">
      <c r="A182" s="324" t="s">
        <v>983</v>
      </c>
      <c r="B182" s="358"/>
      <c r="C182" s="342"/>
      <c r="D182" s="342"/>
      <c r="E182" s="356"/>
      <c r="F182" s="342"/>
    </row>
    <row r="183" spans="1:7" outlineLevel="1">
      <c r="A183" s="324" t="s">
        <v>984</v>
      </c>
      <c r="B183" s="358"/>
      <c r="C183" s="342"/>
      <c r="D183" s="342"/>
      <c r="E183" s="356"/>
      <c r="F183" s="342"/>
    </row>
    <row r="184" spans="1:7" outlineLevel="1">
      <c r="A184" s="324" t="s">
        <v>985</v>
      </c>
      <c r="B184" s="358"/>
      <c r="C184" s="342"/>
      <c r="D184" s="342"/>
      <c r="E184" s="356"/>
      <c r="F184" s="342"/>
    </row>
    <row r="185" spans="1:7" ht="18.5">
      <c r="A185" s="359"/>
      <c r="B185" s="360" t="s">
        <v>755</v>
      </c>
      <c r="C185" s="359"/>
      <c r="D185" s="359"/>
      <c r="E185" s="359"/>
      <c r="F185" s="361"/>
      <c r="G185" s="361"/>
    </row>
    <row r="186" spans="1:7" ht="15" customHeight="1">
      <c r="A186" s="335"/>
      <c r="B186" s="336" t="s">
        <v>986</v>
      </c>
      <c r="C186" s="335" t="s">
        <v>987</v>
      </c>
      <c r="D186" s="335" t="s">
        <v>988</v>
      </c>
      <c r="E186" s="345"/>
      <c r="F186" s="335" t="s">
        <v>793</v>
      </c>
      <c r="G186" s="335" t="s">
        <v>989</v>
      </c>
    </row>
    <row r="187" spans="1:7">
      <c r="A187" s="324" t="s">
        <v>990</v>
      </c>
      <c r="B187" s="354" t="s">
        <v>991</v>
      </c>
      <c r="C187" s="338">
        <v>66463.957981133513</v>
      </c>
      <c r="D187" s="338"/>
      <c r="E187" s="362"/>
      <c r="F187" s="363"/>
      <c r="G187" s="363"/>
    </row>
    <row r="188" spans="1:7">
      <c r="A188" s="362"/>
      <c r="B188" s="364"/>
      <c r="C188" s="362"/>
      <c r="D188" s="362"/>
      <c r="E188" s="362"/>
      <c r="F188" s="363"/>
      <c r="G188" s="363"/>
    </row>
    <row r="189" spans="1:7">
      <c r="B189" s="354" t="s">
        <v>992</v>
      </c>
      <c r="C189" s="362"/>
      <c r="D189" s="362"/>
      <c r="E189" s="362"/>
      <c r="F189" s="363"/>
      <c r="G189" s="363"/>
    </row>
    <row r="190" spans="1:7">
      <c r="A190" s="324" t="s">
        <v>993</v>
      </c>
      <c r="B190" s="354" t="s">
        <v>994</v>
      </c>
      <c r="C190" s="338">
        <v>18797824423.849979</v>
      </c>
      <c r="D190" s="340">
        <v>458292</v>
      </c>
      <c r="E190" s="362"/>
      <c r="F190" s="339">
        <v>0.48783015860156848</v>
      </c>
      <c r="G190" s="339">
        <v>0.79047753748926286</v>
      </c>
    </row>
    <row r="191" spans="1:7">
      <c r="A191" s="324" t="s">
        <v>995</v>
      </c>
      <c r="B191" s="354" t="s">
        <v>996</v>
      </c>
      <c r="C191" s="338">
        <v>13463610617.789988</v>
      </c>
      <c r="D191" s="340">
        <v>99537</v>
      </c>
      <c r="E191" s="362"/>
      <c r="F191" s="339">
        <v>0.34939975791523376</v>
      </c>
      <c r="G191" s="339">
        <v>0.17168478317114147</v>
      </c>
    </row>
    <row r="192" spans="1:7">
      <c r="A192" s="324" t="s">
        <v>997</v>
      </c>
      <c r="B192" s="354" t="s">
        <v>998</v>
      </c>
      <c r="C192" s="338">
        <v>3816544669.7199955</v>
      </c>
      <c r="D192" s="340">
        <v>16067</v>
      </c>
      <c r="E192" s="362"/>
      <c r="F192" s="339">
        <v>9.9044737814300537E-2</v>
      </c>
      <c r="G192" s="339">
        <v>2.7712904861616584E-2</v>
      </c>
    </row>
    <row r="193" spans="1:7">
      <c r="A193" s="324" t="s">
        <v>999</v>
      </c>
      <c r="B193" s="354" t="s">
        <v>1000</v>
      </c>
      <c r="C193" s="338">
        <v>1292309640.7599995</v>
      </c>
      <c r="D193" s="340">
        <v>3800</v>
      </c>
      <c r="E193" s="362"/>
      <c r="F193" s="339">
        <v>3.3537264887654954E-2</v>
      </c>
      <c r="G193" s="339">
        <v>6.5543684865963167E-3</v>
      </c>
    </row>
    <row r="194" spans="1:7">
      <c r="A194" s="324" t="s">
        <v>1001</v>
      </c>
      <c r="B194" s="354" t="s">
        <v>1002</v>
      </c>
      <c r="C194" s="338">
        <v>1028802275.5999998</v>
      </c>
      <c r="D194" s="340">
        <v>1979</v>
      </c>
      <c r="E194" s="362"/>
      <c r="F194" s="339">
        <v>2.6698875676210425E-2</v>
      </c>
      <c r="G194" s="339">
        <v>3.413446114466871E-3</v>
      </c>
    </row>
    <row r="195" spans="1:7">
      <c r="A195" s="324" t="s">
        <v>1003</v>
      </c>
      <c r="B195" s="354" t="s">
        <v>1004</v>
      </c>
      <c r="C195" s="338">
        <v>134451435.17000002</v>
      </c>
      <c r="D195" s="340">
        <v>91</v>
      </c>
      <c r="E195" s="362"/>
      <c r="F195" s="339">
        <v>3.489205105031843E-3</v>
      </c>
      <c r="G195" s="339">
        <v>1.5695987691585915E-4</v>
      </c>
    </row>
    <row r="196" spans="1:7">
      <c r="A196" s="324" t="s">
        <v>1005</v>
      </c>
      <c r="B196" s="354"/>
      <c r="C196" s="338"/>
      <c r="D196" s="365"/>
      <c r="E196" s="362"/>
      <c r="F196" s="339"/>
      <c r="G196" s="339" t="s">
        <v>2343</v>
      </c>
    </row>
    <row r="197" spans="1:7">
      <c r="A197" s="324" t="s">
        <v>1006</v>
      </c>
      <c r="B197" s="354"/>
      <c r="C197" s="338"/>
      <c r="D197" s="365"/>
      <c r="E197" s="362"/>
      <c r="F197" s="339"/>
      <c r="G197" s="339" t="s">
        <v>2343</v>
      </c>
    </row>
    <row r="198" spans="1:7">
      <c r="A198" s="324" t="s">
        <v>1007</v>
      </c>
      <c r="B198" s="354"/>
      <c r="C198" s="338"/>
      <c r="D198" s="365"/>
      <c r="E198" s="362"/>
      <c r="F198" s="339"/>
      <c r="G198" s="339" t="s">
        <v>2343</v>
      </c>
    </row>
    <row r="199" spans="1:7">
      <c r="A199" s="324" t="s">
        <v>1008</v>
      </c>
      <c r="B199" s="354"/>
      <c r="C199" s="338"/>
      <c r="D199" s="365"/>
      <c r="E199" s="354"/>
      <c r="F199" s="339"/>
      <c r="G199" s="339" t="s">
        <v>2343</v>
      </c>
    </row>
    <row r="200" spans="1:7">
      <c r="A200" s="324" t="s">
        <v>1009</v>
      </c>
      <c r="B200" s="354"/>
      <c r="C200" s="338"/>
      <c r="D200" s="365"/>
      <c r="E200" s="354"/>
      <c r="F200" s="339"/>
      <c r="G200" s="339" t="s">
        <v>2343</v>
      </c>
    </row>
    <row r="201" spans="1:7">
      <c r="A201" s="324" t="s">
        <v>1010</v>
      </c>
      <c r="B201" s="354"/>
      <c r="C201" s="338"/>
      <c r="D201" s="365"/>
      <c r="E201" s="354"/>
      <c r="F201" s="339"/>
      <c r="G201" s="339" t="s">
        <v>2343</v>
      </c>
    </row>
    <row r="202" spans="1:7">
      <c r="A202" s="324" t="s">
        <v>1011</v>
      </c>
      <c r="B202" s="354"/>
      <c r="C202" s="338"/>
      <c r="D202" s="365"/>
      <c r="E202" s="354"/>
      <c r="F202" s="339"/>
      <c r="G202" s="339" t="s">
        <v>2343</v>
      </c>
    </row>
    <row r="203" spans="1:7">
      <c r="A203" s="324" t="s">
        <v>1012</v>
      </c>
      <c r="B203" s="354"/>
      <c r="C203" s="338"/>
      <c r="D203" s="365"/>
      <c r="E203" s="354"/>
      <c r="F203" s="339"/>
      <c r="G203" s="339" t="s">
        <v>2343</v>
      </c>
    </row>
    <row r="204" spans="1:7">
      <c r="A204" s="324" t="s">
        <v>1013</v>
      </c>
      <c r="B204" s="354"/>
      <c r="C204" s="338"/>
      <c r="D204" s="365"/>
      <c r="E204" s="354"/>
      <c r="F204" s="339"/>
      <c r="G204" s="339" t="s">
        <v>2343</v>
      </c>
    </row>
    <row r="205" spans="1:7">
      <c r="A205" s="324" t="s">
        <v>1014</v>
      </c>
      <c r="B205" s="354"/>
      <c r="C205" s="338"/>
      <c r="D205" s="365"/>
      <c r="F205" s="339"/>
      <c r="G205" s="339" t="s">
        <v>2343</v>
      </c>
    </row>
    <row r="206" spans="1:7">
      <c r="A206" s="324" t="s">
        <v>1015</v>
      </c>
      <c r="B206" s="354"/>
      <c r="C206" s="338"/>
      <c r="D206" s="365"/>
      <c r="E206" s="366"/>
      <c r="F206" s="339"/>
      <c r="G206" s="339" t="s">
        <v>2343</v>
      </c>
    </row>
    <row r="207" spans="1:7">
      <c r="A207" s="324" t="s">
        <v>1016</v>
      </c>
      <c r="B207" s="354"/>
      <c r="C207" s="338"/>
      <c r="D207" s="365"/>
      <c r="E207" s="366"/>
      <c r="F207" s="339"/>
      <c r="G207" s="339" t="s">
        <v>2343</v>
      </c>
    </row>
    <row r="208" spans="1:7">
      <c r="A208" s="324" t="s">
        <v>1017</v>
      </c>
      <c r="B208" s="354"/>
      <c r="C208" s="338"/>
      <c r="D208" s="365"/>
      <c r="E208" s="366"/>
      <c r="F208" s="339"/>
      <c r="G208" s="339" t="s">
        <v>2343</v>
      </c>
    </row>
    <row r="209" spans="1:7">
      <c r="A209" s="324" t="s">
        <v>1018</v>
      </c>
      <c r="B209" s="354"/>
      <c r="C209" s="338"/>
      <c r="D209" s="365"/>
      <c r="E209" s="366"/>
      <c r="F209" s="339"/>
      <c r="G209" s="339" t="s">
        <v>2343</v>
      </c>
    </row>
    <row r="210" spans="1:7">
      <c r="A210" s="324" t="s">
        <v>1019</v>
      </c>
      <c r="B210" s="354"/>
      <c r="C210" s="338"/>
      <c r="D210" s="365"/>
      <c r="E210" s="366"/>
      <c r="F210" s="339"/>
      <c r="G210" s="339" t="s">
        <v>2343</v>
      </c>
    </row>
    <row r="211" spans="1:7">
      <c r="A211" s="324" t="s">
        <v>1020</v>
      </c>
      <c r="B211" s="354"/>
      <c r="C211" s="338"/>
      <c r="D211" s="365"/>
      <c r="E211" s="366"/>
      <c r="F211" s="339"/>
      <c r="G211" s="339" t="s">
        <v>2343</v>
      </c>
    </row>
    <row r="212" spans="1:7">
      <c r="A212" s="324" t="s">
        <v>1021</v>
      </c>
      <c r="B212" s="354"/>
      <c r="C212" s="338"/>
      <c r="D212" s="365"/>
      <c r="E212" s="366"/>
      <c r="F212" s="339"/>
      <c r="G212" s="339" t="s">
        <v>2343</v>
      </c>
    </row>
    <row r="213" spans="1:7">
      <c r="A213" s="324" t="s">
        <v>1022</v>
      </c>
      <c r="B213" s="354"/>
      <c r="C213" s="338"/>
      <c r="D213" s="365"/>
      <c r="E213" s="366"/>
      <c r="F213" s="339"/>
      <c r="G213" s="339" t="s">
        <v>2343</v>
      </c>
    </row>
    <row r="214" spans="1:7">
      <c r="A214" s="324" t="s">
        <v>1023</v>
      </c>
      <c r="B214" s="367" t="s">
        <v>353</v>
      </c>
      <c r="C214" s="368">
        <v>38533543062.889961</v>
      </c>
      <c r="D214" s="369">
        <v>579766</v>
      </c>
      <c r="E214" s="366"/>
      <c r="F214" s="339"/>
      <c r="G214" s="370">
        <v>1</v>
      </c>
    </row>
    <row r="215" spans="1:7" ht="15" customHeight="1">
      <c r="A215" s="335"/>
      <c r="B215" s="371" t="s">
        <v>1024</v>
      </c>
      <c r="C215" s="335" t="s">
        <v>987</v>
      </c>
      <c r="D215" s="335" t="s">
        <v>988</v>
      </c>
      <c r="E215" s="345"/>
      <c r="F215" s="345"/>
      <c r="G215" s="335" t="s">
        <v>989</v>
      </c>
    </row>
    <row r="216" spans="1:7">
      <c r="A216" s="324" t="s">
        <v>1025</v>
      </c>
      <c r="B216" s="324" t="s">
        <v>1026</v>
      </c>
      <c r="C216" s="342" t="s">
        <v>1027</v>
      </c>
      <c r="D216" s="342" t="s">
        <v>1027</v>
      </c>
      <c r="F216" s="351"/>
      <c r="G216" s="351"/>
    </row>
    <row r="217" spans="1:7">
      <c r="F217" s="351"/>
      <c r="G217" s="351"/>
    </row>
    <row r="218" spans="1:7">
      <c r="B218" s="354" t="s">
        <v>1028</v>
      </c>
      <c r="F218" s="351"/>
      <c r="G218" s="351"/>
    </row>
    <row r="219" spans="1:7">
      <c r="A219" s="324" t="s">
        <v>1029</v>
      </c>
      <c r="B219" s="324" t="s">
        <v>1030</v>
      </c>
      <c r="C219" s="342" t="s">
        <v>1027</v>
      </c>
      <c r="D219" s="342" t="s">
        <v>1027</v>
      </c>
      <c r="F219" s="339" t="s">
        <v>2343</v>
      </c>
      <c r="G219" s="339" t="s">
        <v>2343</v>
      </c>
    </row>
    <row r="220" spans="1:7">
      <c r="A220" s="324" t="s">
        <v>1031</v>
      </c>
      <c r="B220" s="324" t="s">
        <v>1032</v>
      </c>
      <c r="C220" s="342" t="s">
        <v>1027</v>
      </c>
      <c r="D220" s="342" t="s">
        <v>1027</v>
      </c>
      <c r="F220" s="339" t="s">
        <v>2343</v>
      </c>
      <c r="G220" s="339" t="s">
        <v>2343</v>
      </c>
    </row>
    <row r="221" spans="1:7">
      <c r="A221" s="324" t="s">
        <v>1033</v>
      </c>
      <c r="B221" s="324" t="s">
        <v>1034</v>
      </c>
      <c r="C221" s="342" t="s">
        <v>1027</v>
      </c>
      <c r="D221" s="342" t="s">
        <v>1027</v>
      </c>
      <c r="F221" s="339" t="s">
        <v>2343</v>
      </c>
      <c r="G221" s="339" t="s">
        <v>2343</v>
      </c>
    </row>
    <row r="222" spans="1:7">
      <c r="A222" s="324" t="s">
        <v>1035</v>
      </c>
      <c r="B222" s="324" t="s">
        <v>1036</v>
      </c>
      <c r="C222" s="342" t="s">
        <v>1027</v>
      </c>
      <c r="D222" s="342" t="s">
        <v>1027</v>
      </c>
      <c r="F222" s="339" t="s">
        <v>2343</v>
      </c>
      <c r="G222" s="339" t="s">
        <v>2343</v>
      </c>
    </row>
    <row r="223" spans="1:7">
      <c r="A223" s="324" t="s">
        <v>1037</v>
      </c>
      <c r="B223" s="324" t="s">
        <v>1038</v>
      </c>
      <c r="C223" s="342" t="s">
        <v>1027</v>
      </c>
      <c r="D223" s="342" t="s">
        <v>1027</v>
      </c>
      <c r="F223" s="339" t="s">
        <v>2343</v>
      </c>
      <c r="G223" s="339" t="s">
        <v>2343</v>
      </c>
    </row>
    <row r="224" spans="1:7">
      <c r="A224" s="324" t="s">
        <v>1039</v>
      </c>
      <c r="B224" s="324" t="s">
        <v>1040</v>
      </c>
      <c r="C224" s="342" t="s">
        <v>1027</v>
      </c>
      <c r="D224" s="342" t="s">
        <v>1027</v>
      </c>
      <c r="F224" s="339" t="s">
        <v>2343</v>
      </c>
      <c r="G224" s="339" t="s">
        <v>2343</v>
      </c>
    </row>
    <row r="225" spans="1:7">
      <c r="A225" s="324" t="s">
        <v>1041</v>
      </c>
      <c r="B225" s="324" t="s">
        <v>1042</v>
      </c>
      <c r="C225" s="342" t="s">
        <v>1027</v>
      </c>
      <c r="D225" s="342" t="s">
        <v>1027</v>
      </c>
      <c r="F225" s="339" t="s">
        <v>2343</v>
      </c>
      <c r="G225" s="339" t="s">
        <v>2343</v>
      </c>
    </row>
    <row r="226" spans="1:7">
      <c r="A226" s="324" t="s">
        <v>1043</v>
      </c>
      <c r="B226" s="324" t="s">
        <v>1044</v>
      </c>
      <c r="C226" s="338"/>
      <c r="D226" s="365"/>
      <c r="F226" s="339" t="s">
        <v>2343</v>
      </c>
      <c r="G226" s="339" t="s">
        <v>2343</v>
      </c>
    </row>
    <row r="227" spans="1:7">
      <c r="A227" s="324" t="s">
        <v>1045</v>
      </c>
      <c r="B227" s="367" t="s">
        <v>353</v>
      </c>
      <c r="C227" s="338">
        <v>0</v>
      </c>
      <c r="D227" s="365">
        <v>0</v>
      </c>
      <c r="F227" s="342">
        <v>0</v>
      </c>
      <c r="G227" s="342">
        <v>0</v>
      </c>
    </row>
    <row r="228" spans="1:7" outlineLevel="1">
      <c r="A228" s="324" t="s">
        <v>1046</v>
      </c>
      <c r="B228" s="343" t="s">
        <v>1047</v>
      </c>
      <c r="C228" s="338"/>
      <c r="D228" s="365"/>
      <c r="F228" s="339" t="s">
        <v>2343</v>
      </c>
      <c r="G228" s="339" t="s">
        <v>2343</v>
      </c>
    </row>
    <row r="229" spans="1:7" outlineLevel="1">
      <c r="A229" s="324" t="s">
        <v>1048</v>
      </c>
      <c r="B229" s="343" t="s">
        <v>1049</v>
      </c>
      <c r="C229" s="338"/>
      <c r="D229" s="365"/>
      <c r="F229" s="339" t="s">
        <v>2343</v>
      </c>
      <c r="G229" s="339" t="s">
        <v>2343</v>
      </c>
    </row>
    <row r="230" spans="1:7" outlineLevel="1">
      <c r="A230" s="324" t="s">
        <v>1050</v>
      </c>
      <c r="B230" s="343" t="s">
        <v>1051</v>
      </c>
      <c r="C230" s="338"/>
      <c r="D230" s="365"/>
      <c r="F230" s="339" t="s">
        <v>2343</v>
      </c>
      <c r="G230" s="339" t="s">
        <v>2343</v>
      </c>
    </row>
    <row r="231" spans="1:7" outlineLevel="1">
      <c r="A231" s="324" t="s">
        <v>1052</v>
      </c>
      <c r="B231" s="343" t="s">
        <v>1053</v>
      </c>
      <c r="C231" s="338"/>
      <c r="D231" s="365"/>
      <c r="F231" s="339" t="s">
        <v>2343</v>
      </c>
      <c r="G231" s="339" t="s">
        <v>2343</v>
      </c>
    </row>
    <row r="232" spans="1:7" outlineLevel="1">
      <c r="A232" s="324" t="s">
        <v>1054</v>
      </c>
      <c r="B232" s="343" t="s">
        <v>1055</v>
      </c>
      <c r="C232" s="338"/>
      <c r="D232" s="365"/>
      <c r="F232" s="339" t="s">
        <v>2343</v>
      </c>
      <c r="G232" s="339" t="s">
        <v>2343</v>
      </c>
    </row>
    <row r="233" spans="1:7" outlineLevel="1">
      <c r="A233" s="324" t="s">
        <v>1056</v>
      </c>
      <c r="B233" s="343" t="s">
        <v>1057</v>
      </c>
      <c r="C233" s="338"/>
      <c r="D233" s="365"/>
      <c r="F233" s="339" t="s">
        <v>2343</v>
      </c>
      <c r="G233" s="339" t="s">
        <v>2343</v>
      </c>
    </row>
    <row r="234" spans="1:7" outlineLevel="1">
      <c r="A234" s="324" t="s">
        <v>1058</v>
      </c>
      <c r="B234" s="343"/>
      <c r="F234" s="339"/>
      <c r="G234" s="339"/>
    </row>
    <row r="235" spans="1:7" outlineLevel="1">
      <c r="A235" s="324" t="s">
        <v>1059</v>
      </c>
      <c r="B235" s="343"/>
      <c r="F235" s="339"/>
      <c r="G235" s="339"/>
    </row>
    <row r="236" spans="1:7" outlineLevel="1">
      <c r="A236" s="324" t="s">
        <v>1060</v>
      </c>
      <c r="B236" s="343"/>
      <c r="F236" s="339"/>
      <c r="G236" s="339"/>
    </row>
    <row r="237" spans="1:7" ht="15" customHeight="1">
      <c r="A237" s="335"/>
      <c r="B237" s="371" t="s">
        <v>1061</v>
      </c>
      <c r="C237" s="335" t="s">
        <v>987</v>
      </c>
      <c r="D237" s="335" t="s">
        <v>988</v>
      </c>
      <c r="E237" s="345"/>
      <c r="F237" s="335" t="s">
        <v>793</v>
      </c>
      <c r="G237" s="335" t="s">
        <v>989</v>
      </c>
    </row>
    <row r="238" spans="1:7">
      <c r="A238" s="324" t="s">
        <v>1062</v>
      </c>
      <c r="B238" s="324" t="s">
        <v>1026</v>
      </c>
      <c r="C238" s="372">
        <v>0.51119793692406412</v>
      </c>
      <c r="F238" s="351"/>
      <c r="G238" s="351"/>
    </row>
    <row r="239" spans="1:7">
      <c r="F239" s="351"/>
      <c r="G239" s="351"/>
    </row>
    <row r="240" spans="1:7">
      <c r="B240" s="354" t="s">
        <v>1028</v>
      </c>
      <c r="F240" s="351"/>
      <c r="G240" s="351"/>
    </row>
    <row r="241" spans="1:7">
      <c r="A241" s="324" t="s">
        <v>1063</v>
      </c>
      <c r="B241" s="324" t="s">
        <v>1030</v>
      </c>
      <c r="C241" s="338">
        <v>11309929142.979891</v>
      </c>
      <c r="D241" s="365">
        <v>313528</v>
      </c>
      <c r="F241" s="339">
        <v>0.29350867436511541</v>
      </c>
      <c r="G241" s="339">
        <v>0.54078369549093941</v>
      </c>
    </row>
    <row r="242" spans="1:7">
      <c r="A242" s="324" t="s">
        <v>1064</v>
      </c>
      <c r="B242" s="324" t="s">
        <v>1032</v>
      </c>
      <c r="C242" s="338">
        <v>5673435012.9099808</v>
      </c>
      <c r="D242" s="365">
        <v>72502</v>
      </c>
      <c r="F242" s="339">
        <v>0.14723367128868675</v>
      </c>
      <c r="G242" s="339">
        <v>0.12505390105663319</v>
      </c>
    </row>
    <row r="243" spans="1:7">
      <c r="A243" s="324" t="s">
        <v>1065</v>
      </c>
      <c r="B243" s="324" t="s">
        <v>1034</v>
      </c>
      <c r="C243" s="338">
        <v>6469465354.7900162</v>
      </c>
      <c r="D243" s="365">
        <v>68638</v>
      </c>
      <c r="F243" s="339">
        <v>0.16789178571592356</v>
      </c>
      <c r="G243" s="339">
        <v>0.11838914320605209</v>
      </c>
    </row>
    <row r="244" spans="1:7">
      <c r="A244" s="324" t="s">
        <v>1066</v>
      </c>
      <c r="B244" s="324" t="s">
        <v>1036</v>
      </c>
      <c r="C244" s="338">
        <v>7647137542.2699823</v>
      </c>
      <c r="D244" s="365">
        <v>68768</v>
      </c>
      <c r="F244" s="339">
        <v>0.19845404638211536</v>
      </c>
      <c r="G244" s="339">
        <v>0.11861337160164619</v>
      </c>
    </row>
    <row r="245" spans="1:7">
      <c r="A245" s="324" t="s">
        <v>1067</v>
      </c>
      <c r="B245" s="324" t="s">
        <v>1038</v>
      </c>
      <c r="C245" s="338">
        <v>7433576009.9399872</v>
      </c>
      <c r="D245" s="365">
        <v>56330</v>
      </c>
      <c r="F245" s="339">
        <v>0.19291182224815898</v>
      </c>
      <c r="G245" s="339">
        <v>9.7159888644729075E-2</v>
      </c>
    </row>
    <row r="246" spans="1:7">
      <c r="A246" s="324" t="s">
        <v>1068</v>
      </c>
      <c r="B246" s="324" t="s">
        <v>1040</v>
      </c>
      <c r="C246" s="338">
        <v>0</v>
      </c>
      <c r="D246" s="365">
        <v>0</v>
      </c>
      <c r="F246" s="339">
        <v>0</v>
      </c>
      <c r="G246" s="339">
        <v>0</v>
      </c>
    </row>
    <row r="247" spans="1:7">
      <c r="A247" s="324" t="s">
        <v>1069</v>
      </c>
      <c r="B247" s="324" t="s">
        <v>1042</v>
      </c>
      <c r="C247" s="338">
        <v>0</v>
      </c>
      <c r="D247" s="365">
        <v>0</v>
      </c>
      <c r="F247" s="339">
        <v>0</v>
      </c>
      <c r="G247" s="339">
        <v>0</v>
      </c>
    </row>
    <row r="248" spans="1:7">
      <c r="A248" s="324" t="s">
        <v>1070</v>
      </c>
      <c r="B248" s="324" t="s">
        <v>1044</v>
      </c>
      <c r="C248" s="338">
        <v>0</v>
      </c>
      <c r="D248" s="365">
        <v>0</v>
      </c>
      <c r="F248" s="339">
        <v>0</v>
      </c>
      <c r="G248" s="339">
        <v>0</v>
      </c>
    </row>
    <row r="249" spans="1:7">
      <c r="A249" s="324" t="s">
        <v>1071</v>
      </c>
      <c r="B249" s="367" t="s">
        <v>353</v>
      </c>
      <c r="C249" s="338">
        <v>38533543062.889854</v>
      </c>
      <c r="D249" s="365">
        <v>579766</v>
      </c>
      <c r="F249" s="342">
        <v>1</v>
      </c>
      <c r="G249" s="342">
        <v>1</v>
      </c>
    </row>
    <row r="250" spans="1:7" outlineLevel="1">
      <c r="A250" s="324" t="s">
        <v>1072</v>
      </c>
      <c r="B250" s="343" t="s">
        <v>1047</v>
      </c>
      <c r="C250" s="338"/>
      <c r="D250" s="365"/>
      <c r="F250" s="339">
        <v>0</v>
      </c>
      <c r="G250" s="339">
        <v>0</v>
      </c>
    </row>
    <row r="251" spans="1:7" outlineLevel="1">
      <c r="A251" s="324" t="s">
        <v>1073</v>
      </c>
      <c r="B251" s="343" t="s">
        <v>1049</v>
      </c>
      <c r="C251" s="338"/>
      <c r="D251" s="365"/>
      <c r="F251" s="339">
        <v>0</v>
      </c>
      <c r="G251" s="339">
        <v>0</v>
      </c>
    </row>
    <row r="252" spans="1:7" outlineLevel="1">
      <c r="A252" s="324" t="s">
        <v>1074</v>
      </c>
      <c r="B252" s="343" t="s">
        <v>1051</v>
      </c>
      <c r="C252" s="338"/>
      <c r="D252" s="365"/>
      <c r="F252" s="339">
        <v>0</v>
      </c>
      <c r="G252" s="339">
        <v>0</v>
      </c>
    </row>
    <row r="253" spans="1:7" outlineLevel="1">
      <c r="A253" s="324" t="s">
        <v>1075</v>
      </c>
      <c r="B253" s="343" t="s">
        <v>1053</v>
      </c>
      <c r="C253" s="338"/>
      <c r="D253" s="365"/>
      <c r="F253" s="339">
        <v>0</v>
      </c>
      <c r="G253" s="339">
        <v>0</v>
      </c>
    </row>
    <row r="254" spans="1:7" outlineLevel="1">
      <c r="A254" s="324" t="s">
        <v>1076</v>
      </c>
      <c r="B254" s="343" t="s">
        <v>1055</v>
      </c>
      <c r="C254" s="338"/>
      <c r="D254" s="365"/>
      <c r="F254" s="339">
        <v>0</v>
      </c>
      <c r="G254" s="339">
        <v>0</v>
      </c>
    </row>
    <row r="255" spans="1:7" outlineLevel="1">
      <c r="A255" s="324" t="s">
        <v>1077</v>
      </c>
      <c r="B255" s="343" t="s">
        <v>1057</v>
      </c>
      <c r="C255" s="338"/>
      <c r="D255" s="365"/>
      <c r="F255" s="339">
        <v>0</v>
      </c>
      <c r="G255" s="339">
        <v>0</v>
      </c>
    </row>
    <row r="256" spans="1:7" outlineLevel="1">
      <c r="A256" s="324" t="s">
        <v>1078</v>
      </c>
      <c r="B256" s="343"/>
      <c r="F256" s="373"/>
      <c r="G256" s="373"/>
    </row>
    <row r="257" spans="1:14" outlineLevel="1">
      <c r="A257" s="324" t="s">
        <v>1079</v>
      </c>
      <c r="B257" s="343"/>
      <c r="F257" s="373"/>
      <c r="G257" s="373"/>
    </row>
    <row r="258" spans="1:14" outlineLevel="1">
      <c r="A258" s="324" t="s">
        <v>1080</v>
      </c>
      <c r="B258" s="343"/>
      <c r="F258" s="373"/>
      <c r="G258" s="373"/>
    </row>
    <row r="259" spans="1:14" ht="15" customHeight="1">
      <c r="A259" s="335"/>
      <c r="B259" s="371" t="s">
        <v>1081</v>
      </c>
      <c r="C259" s="335" t="s">
        <v>793</v>
      </c>
      <c r="D259" s="335"/>
      <c r="E259" s="345"/>
      <c r="F259" s="335"/>
      <c r="G259" s="335"/>
    </row>
    <row r="260" spans="1:14">
      <c r="A260" s="324" t="s">
        <v>1082</v>
      </c>
      <c r="B260" s="324" t="s">
        <v>1083</v>
      </c>
      <c r="C260" s="342">
        <v>0.7825692207992454</v>
      </c>
      <c r="E260" s="366"/>
      <c r="F260" s="366"/>
      <c r="G260" s="366"/>
    </row>
    <row r="261" spans="1:14">
      <c r="A261" s="324" t="s">
        <v>1084</v>
      </c>
      <c r="B261" s="324" t="s">
        <v>1085</v>
      </c>
      <c r="C261" s="342">
        <v>0.21743077920075468</v>
      </c>
      <c r="E261" s="366"/>
      <c r="F261" s="366"/>
    </row>
    <row r="262" spans="1:14">
      <c r="A262" s="324" t="s">
        <v>1086</v>
      </c>
      <c r="B262" s="324" t="s">
        <v>1087</v>
      </c>
      <c r="C262" s="342">
        <v>0</v>
      </c>
      <c r="E262" s="366"/>
      <c r="F262" s="366"/>
    </row>
    <row r="263" spans="1:14">
      <c r="A263" s="324" t="s">
        <v>1088</v>
      </c>
      <c r="B263" s="324" t="s">
        <v>1089</v>
      </c>
      <c r="C263" s="342">
        <v>0</v>
      </c>
      <c r="E263" s="366"/>
      <c r="F263" s="366"/>
    </row>
    <row r="264" spans="1:14">
      <c r="A264" s="324" t="s">
        <v>1090</v>
      </c>
      <c r="B264" s="354" t="s">
        <v>1091</v>
      </c>
      <c r="C264" s="342">
        <v>0</v>
      </c>
      <c r="D264" s="362"/>
      <c r="E264" s="362"/>
      <c r="F264" s="363"/>
      <c r="G264" s="363"/>
      <c r="H264" s="318"/>
      <c r="I264" s="324"/>
      <c r="J264" s="324"/>
      <c r="K264" s="324"/>
      <c r="L264" s="318"/>
      <c r="M264" s="318"/>
      <c r="N264" s="318"/>
    </row>
    <row r="265" spans="1:14">
      <c r="A265" s="324" t="s">
        <v>1092</v>
      </c>
      <c r="B265" s="324" t="s">
        <v>351</v>
      </c>
      <c r="C265" s="342">
        <v>0</v>
      </c>
      <c r="E265" s="366"/>
      <c r="F265" s="366"/>
    </row>
    <row r="266" spans="1:14" outlineLevel="1">
      <c r="A266" s="324" t="s">
        <v>1093</v>
      </c>
      <c r="B266" s="343" t="s">
        <v>1094</v>
      </c>
      <c r="C266" s="374"/>
      <c r="E266" s="366"/>
      <c r="F266" s="366"/>
    </row>
    <row r="267" spans="1:14" outlineLevel="1">
      <c r="A267" s="324" t="s">
        <v>1095</v>
      </c>
      <c r="B267" s="343" t="s">
        <v>1096</v>
      </c>
      <c r="C267" s="342"/>
      <c r="E267" s="366"/>
      <c r="F267" s="366"/>
    </row>
    <row r="268" spans="1:14" outlineLevel="1">
      <c r="A268" s="324" t="s">
        <v>1097</v>
      </c>
      <c r="B268" s="343" t="s">
        <v>1098</v>
      </c>
      <c r="C268" s="342"/>
      <c r="E268" s="366"/>
      <c r="F268" s="366"/>
    </row>
    <row r="269" spans="1:14" outlineLevel="1">
      <c r="A269" s="324" t="s">
        <v>1099</v>
      </c>
      <c r="B269" s="343" t="s">
        <v>1100</v>
      </c>
      <c r="C269" s="342"/>
      <c r="E269" s="366"/>
      <c r="F269" s="366"/>
    </row>
    <row r="270" spans="1:14" outlineLevel="1">
      <c r="A270" s="324" t="s">
        <v>1101</v>
      </c>
      <c r="B270" s="343" t="s">
        <v>355</v>
      </c>
      <c r="C270" s="342"/>
      <c r="E270" s="366"/>
      <c r="F270" s="366"/>
    </row>
    <row r="271" spans="1:14" outlineLevel="1">
      <c r="A271" s="324" t="s">
        <v>1102</v>
      </c>
      <c r="B271" s="343" t="s">
        <v>355</v>
      </c>
      <c r="C271" s="342"/>
      <c r="E271" s="366"/>
      <c r="F271" s="366"/>
    </row>
    <row r="272" spans="1:14" outlineLevel="1">
      <c r="A272" s="324" t="s">
        <v>1103</v>
      </c>
      <c r="B272" s="343" t="s">
        <v>355</v>
      </c>
      <c r="C272" s="342"/>
      <c r="E272" s="366"/>
      <c r="F272" s="366"/>
    </row>
    <row r="273" spans="1:7" outlineLevel="1">
      <c r="A273" s="324" t="s">
        <v>1104</v>
      </c>
      <c r="B273" s="343" t="s">
        <v>355</v>
      </c>
      <c r="C273" s="342"/>
      <c r="E273" s="366"/>
      <c r="F273" s="366"/>
    </row>
    <row r="274" spans="1:7" outlineLevel="1">
      <c r="A274" s="324" t="s">
        <v>1105</v>
      </c>
      <c r="B274" s="343" t="s">
        <v>355</v>
      </c>
      <c r="C274" s="342"/>
      <c r="E274" s="366"/>
      <c r="F274" s="366"/>
    </row>
    <row r="275" spans="1:7" outlineLevel="1">
      <c r="A275" s="324" t="s">
        <v>1106</v>
      </c>
      <c r="B275" s="343" t="s">
        <v>355</v>
      </c>
      <c r="C275" s="342"/>
      <c r="E275" s="366"/>
      <c r="F275" s="366"/>
    </row>
    <row r="276" spans="1:7" ht="15" customHeight="1">
      <c r="A276" s="335"/>
      <c r="B276" s="371" t="s">
        <v>1107</v>
      </c>
      <c r="C276" s="335" t="s">
        <v>793</v>
      </c>
      <c r="D276" s="335"/>
      <c r="E276" s="345"/>
      <c r="F276" s="335"/>
      <c r="G276" s="337"/>
    </row>
    <row r="277" spans="1:7">
      <c r="A277" s="324" t="s">
        <v>1108</v>
      </c>
      <c r="B277" s="324" t="s">
        <v>1109</v>
      </c>
      <c r="C277" s="342">
        <v>1</v>
      </c>
      <c r="E277" s="318"/>
      <c r="F277" s="318"/>
    </row>
    <row r="278" spans="1:7">
      <c r="A278" s="324" t="s">
        <v>1110</v>
      </c>
      <c r="B278" s="324" t="s">
        <v>1111</v>
      </c>
      <c r="C278" s="342">
        <v>0</v>
      </c>
      <c r="E278" s="318"/>
      <c r="F278" s="318"/>
    </row>
    <row r="279" spans="1:7">
      <c r="A279" s="324" t="s">
        <v>1112</v>
      </c>
      <c r="B279" s="324" t="s">
        <v>351</v>
      </c>
      <c r="C279" s="342">
        <v>0</v>
      </c>
      <c r="E279" s="318"/>
      <c r="F279" s="318"/>
    </row>
    <row r="280" spans="1:7" outlineLevel="1">
      <c r="A280" s="324" t="s">
        <v>1113</v>
      </c>
      <c r="C280" s="342"/>
      <c r="E280" s="318"/>
      <c r="F280" s="318"/>
    </row>
    <row r="281" spans="1:7" outlineLevel="1">
      <c r="A281" s="324" t="s">
        <v>1114</v>
      </c>
      <c r="C281" s="342"/>
      <c r="E281" s="318"/>
      <c r="F281" s="318"/>
    </row>
    <row r="282" spans="1:7" outlineLevel="1">
      <c r="A282" s="324" t="s">
        <v>1115</v>
      </c>
      <c r="C282" s="342"/>
      <c r="E282" s="318"/>
      <c r="F282" s="318"/>
    </row>
    <row r="283" spans="1:7" outlineLevel="1">
      <c r="A283" s="324" t="s">
        <v>1116</v>
      </c>
      <c r="C283" s="342"/>
      <c r="E283" s="318"/>
      <c r="F283" s="318"/>
    </row>
    <row r="284" spans="1:7" outlineLevel="1">
      <c r="A284" s="324" t="s">
        <v>1117</v>
      </c>
      <c r="C284" s="342"/>
      <c r="E284" s="318"/>
      <c r="F284" s="318"/>
    </row>
    <row r="285" spans="1:7" outlineLevel="1">
      <c r="A285" s="324" t="s">
        <v>1118</v>
      </c>
      <c r="C285" s="342"/>
      <c r="E285" s="318"/>
      <c r="F285" s="318"/>
    </row>
    <row r="286" spans="1:7" s="375" customFormat="1">
      <c r="A286" s="336"/>
      <c r="B286" s="336" t="s">
        <v>1119</v>
      </c>
      <c r="C286" s="336" t="s">
        <v>311</v>
      </c>
      <c r="D286" s="336" t="s">
        <v>1120</v>
      </c>
      <c r="E286" s="336"/>
      <c r="F286" s="336" t="s">
        <v>793</v>
      </c>
      <c r="G286" s="336" t="s">
        <v>1121</v>
      </c>
    </row>
    <row r="287" spans="1:7" s="375" customFormat="1">
      <c r="A287" s="376" t="s">
        <v>1122</v>
      </c>
      <c r="B287" s="354" t="s">
        <v>1123</v>
      </c>
      <c r="C287" s="324" t="s">
        <v>1124</v>
      </c>
      <c r="D287" s="324" t="s">
        <v>1124</v>
      </c>
      <c r="E287" s="377"/>
      <c r="F287" s="339" t="s">
        <v>2343</v>
      </c>
      <c r="G287" s="339" t="s">
        <v>2343</v>
      </c>
    </row>
    <row r="288" spans="1:7" s="375" customFormat="1">
      <c r="A288" s="376" t="s">
        <v>1125</v>
      </c>
      <c r="B288" s="354" t="s">
        <v>1123</v>
      </c>
      <c r="C288" s="324" t="s">
        <v>1124</v>
      </c>
      <c r="D288" s="324" t="s">
        <v>1124</v>
      </c>
      <c r="E288" s="377"/>
      <c r="F288" s="339" t="s">
        <v>2343</v>
      </c>
      <c r="G288" s="339" t="s">
        <v>2343</v>
      </c>
    </row>
    <row r="289" spans="1:7" s="375" customFormat="1">
      <c r="A289" s="376" t="s">
        <v>1126</v>
      </c>
      <c r="B289" s="354" t="s">
        <v>1123</v>
      </c>
      <c r="C289" s="324" t="s">
        <v>1124</v>
      </c>
      <c r="D289" s="324" t="s">
        <v>1124</v>
      </c>
      <c r="E289" s="377"/>
      <c r="F289" s="339" t="s">
        <v>2343</v>
      </c>
      <c r="G289" s="339" t="s">
        <v>2343</v>
      </c>
    </row>
    <row r="290" spans="1:7" s="375" customFormat="1">
      <c r="A290" s="376" t="s">
        <v>1127</v>
      </c>
      <c r="B290" s="354" t="s">
        <v>1123</v>
      </c>
      <c r="C290" s="324" t="s">
        <v>1124</v>
      </c>
      <c r="D290" s="324" t="s">
        <v>1124</v>
      </c>
      <c r="E290" s="377"/>
      <c r="F290" s="339" t="s">
        <v>2343</v>
      </c>
      <c r="G290" s="339" t="s">
        <v>2343</v>
      </c>
    </row>
    <row r="291" spans="1:7" s="375" customFormat="1">
      <c r="A291" s="376" t="s">
        <v>1128</v>
      </c>
      <c r="B291" s="354" t="s">
        <v>1123</v>
      </c>
      <c r="C291" s="324" t="s">
        <v>1124</v>
      </c>
      <c r="D291" s="324" t="s">
        <v>1124</v>
      </c>
      <c r="E291" s="377"/>
      <c r="F291" s="339" t="s">
        <v>2343</v>
      </c>
      <c r="G291" s="339" t="s">
        <v>2343</v>
      </c>
    </row>
    <row r="292" spans="1:7" s="375" customFormat="1">
      <c r="A292" s="376" t="s">
        <v>1129</v>
      </c>
      <c r="B292" s="354" t="s">
        <v>1123</v>
      </c>
      <c r="C292" s="324" t="s">
        <v>1124</v>
      </c>
      <c r="D292" s="324" t="s">
        <v>1124</v>
      </c>
      <c r="E292" s="377"/>
      <c r="F292" s="339" t="s">
        <v>2343</v>
      </c>
      <c r="G292" s="339" t="s">
        <v>2343</v>
      </c>
    </row>
    <row r="293" spans="1:7" s="375" customFormat="1">
      <c r="A293" s="376" t="s">
        <v>1130</v>
      </c>
      <c r="B293" s="354" t="s">
        <v>1123</v>
      </c>
      <c r="C293" s="324" t="s">
        <v>1124</v>
      </c>
      <c r="D293" s="324" t="s">
        <v>1124</v>
      </c>
      <c r="E293" s="377"/>
      <c r="F293" s="339" t="s">
        <v>2343</v>
      </c>
      <c r="G293" s="339" t="s">
        <v>2343</v>
      </c>
    </row>
    <row r="294" spans="1:7" s="375" customFormat="1">
      <c r="A294" s="376" t="s">
        <v>1131</v>
      </c>
      <c r="B294" s="354" t="s">
        <v>1123</v>
      </c>
      <c r="C294" s="324" t="s">
        <v>1124</v>
      </c>
      <c r="D294" s="324" t="s">
        <v>1124</v>
      </c>
      <c r="E294" s="377"/>
      <c r="F294" s="339" t="s">
        <v>2343</v>
      </c>
      <c r="G294" s="339" t="s">
        <v>2343</v>
      </c>
    </row>
    <row r="295" spans="1:7" s="375" customFormat="1">
      <c r="A295" s="376" t="s">
        <v>1132</v>
      </c>
      <c r="B295" s="354" t="s">
        <v>1123</v>
      </c>
      <c r="C295" s="324" t="s">
        <v>1124</v>
      </c>
      <c r="D295" s="324" t="s">
        <v>1124</v>
      </c>
      <c r="E295" s="377"/>
      <c r="F295" s="339" t="s">
        <v>2343</v>
      </c>
      <c r="G295" s="339" t="s">
        <v>2343</v>
      </c>
    </row>
    <row r="296" spans="1:7" s="375" customFormat="1">
      <c r="A296" s="376" t="s">
        <v>1133</v>
      </c>
      <c r="B296" s="354" t="s">
        <v>1123</v>
      </c>
      <c r="C296" s="324" t="s">
        <v>1124</v>
      </c>
      <c r="D296" s="324" t="s">
        <v>1124</v>
      </c>
      <c r="E296" s="377"/>
      <c r="F296" s="339" t="s">
        <v>2343</v>
      </c>
      <c r="G296" s="339" t="s">
        <v>2343</v>
      </c>
    </row>
    <row r="297" spans="1:7" s="375" customFormat="1">
      <c r="A297" s="376" t="s">
        <v>1134</v>
      </c>
      <c r="B297" s="354" t="s">
        <v>1123</v>
      </c>
      <c r="C297" s="324" t="s">
        <v>1124</v>
      </c>
      <c r="D297" s="324" t="s">
        <v>1124</v>
      </c>
      <c r="E297" s="377"/>
      <c r="F297" s="339" t="s">
        <v>2343</v>
      </c>
      <c r="G297" s="339" t="s">
        <v>2343</v>
      </c>
    </row>
    <row r="298" spans="1:7" s="375" customFormat="1">
      <c r="A298" s="376" t="s">
        <v>1135</v>
      </c>
      <c r="B298" s="354" t="s">
        <v>1123</v>
      </c>
      <c r="C298" s="324" t="s">
        <v>1124</v>
      </c>
      <c r="D298" s="324" t="s">
        <v>1124</v>
      </c>
      <c r="E298" s="377"/>
      <c r="F298" s="339" t="s">
        <v>2343</v>
      </c>
      <c r="G298" s="339" t="s">
        <v>2343</v>
      </c>
    </row>
    <row r="299" spans="1:7" s="375" customFormat="1">
      <c r="A299" s="376" t="s">
        <v>1136</v>
      </c>
      <c r="B299" s="354" t="s">
        <v>1123</v>
      </c>
      <c r="C299" s="324" t="s">
        <v>1124</v>
      </c>
      <c r="D299" s="324" t="s">
        <v>1124</v>
      </c>
      <c r="E299" s="377"/>
      <c r="F299" s="339" t="s">
        <v>2343</v>
      </c>
      <c r="G299" s="339" t="s">
        <v>2343</v>
      </c>
    </row>
    <row r="300" spans="1:7" s="375" customFormat="1">
      <c r="A300" s="376" t="s">
        <v>1137</v>
      </c>
      <c r="B300" s="354" t="s">
        <v>1123</v>
      </c>
      <c r="C300" s="324" t="s">
        <v>1124</v>
      </c>
      <c r="D300" s="324" t="s">
        <v>1124</v>
      </c>
      <c r="E300" s="377"/>
      <c r="F300" s="339" t="s">
        <v>2343</v>
      </c>
      <c r="G300" s="339" t="s">
        <v>2343</v>
      </c>
    </row>
    <row r="301" spans="1:7" s="375" customFormat="1">
      <c r="A301" s="376" t="s">
        <v>1138</v>
      </c>
      <c r="B301" s="354" t="s">
        <v>1123</v>
      </c>
      <c r="C301" s="324" t="s">
        <v>1124</v>
      </c>
      <c r="D301" s="324" t="s">
        <v>1124</v>
      </c>
      <c r="E301" s="377"/>
      <c r="F301" s="339" t="s">
        <v>2343</v>
      </c>
      <c r="G301" s="339" t="s">
        <v>2343</v>
      </c>
    </row>
    <row r="302" spans="1:7" s="375" customFormat="1">
      <c r="A302" s="376" t="s">
        <v>1139</v>
      </c>
      <c r="B302" s="354" t="s">
        <v>1123</v>
      </c>
      <c r="C302" s="324" t="s">
        <v>1124</v>
      </c>
      <c r="D302" s="324" t="s">
        <v>1124</v>
      </c>
      <c r="E302" s="377"/>
      <c r="F302" s="339" t="s">
        <v>2343</v>
      </c>
      <c r="G302" s="339" t="s">
        <v>2343</v>
      </c>
    </row>
    <row r="303" spans="1:7" s="375" customFormat="1">
      <c r="A303" s="376" t="s">
        <v>1140</v>
      </c>
      <c r="B303" s="354" t="s">
        <v>1123</v>
      </c>
      <c r="C303" s="324" t="s">
        <v>1124</v>
      </c>
      <c r="D303" s="324" t="s">
        <v>1124</v>
      </c>
      <c r="E303" s="377"/>
      <c r="F303" s="339" t="s">
        <v>2343</v>
      </c>
      <c r="G303" s="339" t="s">
        <v>2343</v>
      </c>
    </row>
    <row r="304" spans="1:7" s="375" customFormat="1">
      <c r="A304" s="376" t="s">
        <v>1141</v>
      </c>
      <c r="B304" s="354" t="s">
        <v>1142</v>
      </c>
      <c r="C304" s="324" t="s">
        <v>1124</v>
      </c>
      <c r="D304" s="324" t="s">
        <v>1124</v>
      </c>
      <c r="E304" s="377"/>
      <c r="F304" s="339" t="s">
        <v>2343</v>
      </c>
      <c r="G304" s="339" t="s">
        <v>2343</v>
      </c>
    </row>
    <row r="305" spans="1:7" s="375" customFormat="1">
      <c r="A305" s="376" t="s">
        <v>1143</v>
      </c>
      <c r="B305" s="378" t="s">
        <v>353</v>
      </c>
      <c r="C305" s="338">
        <v>0</v>
      </c>
      <c r="D305" s="376">
        <v>0</v>
      </c>
      <c r="E305" s="377"/>
      <c r="F305" s="379">
        <v>0</v>
      </c>
      <c r="G305" s="379">
        <v>0</v>
      </c>
    </row>
    <row r="306" spans="1:7" s="375" customFormat="1">
      <c r="A306" s="376" t="s">
        <v>1144</v>
      </c>
      <c r="B306" s="378"/>
      <c r="C306" s="376"/>
      <c r="D306" s="376"/>
      <c r="E306" s="377"/>
      <c r="F306" s="377"/>
      <c r="G306" s="377"/>
    </row>
    <row r="307" spans="1:7" s="375" customFormat="1">
      <c r="A307" s="376" t="s">
        <v>1145</v>
      </c>
      <c r="B307" s="378"/>
      <c r="C307" s="376"/>
      <c r="D307" s="376"/>
      <c r="E307" s="377"/>
      <c r="F307" s="377"/>
      <c r="G307" s="377"/>
    </row>
    <row r="308" spans="1:7" s="375" customFormat="1">
      <c r="A308" s="376" t="s">
        <v>1146</v>
      </c>
      <c r="B308" s="378"/>
      <c r="C308" s="376"/>
      <c r="D308" s="376"/>
      <c r="E308" s="377"/>
      <c r="F308" s="377"/>
      <c r="G308" s="377"/>
    </row>
    <row r="309" spans="1:7" s="375" customFormat="1">
      <c r="A309" s="336"/>
      <c r="B309" s="336" t="s">
        <v>1147</v>
      </c>
      <c r="C309" s="336" t="s">
        <v>311</v>
      </c>
      <c r="D309" s="336" t="s">
        <v>1120</v>
      </c>
      <c r="E309" s="336"/>
      <c r="F309" s="336" t="s">
        <v>793</v>
      </c>
      <c r="G309" s="336" t="s">
        <v>1121</v>
      </c>
    </row>
    <row r="310" spans="1:7" s="375" customFormat="1">
      <c r="A310" s="376" t="s">
        <v>1148</v>
      </c>
      <c r="B310" s="354" t="s">
        <v>1149</v>
      </c>
      <c r="C310" s="338" t="s">
        <v>619</v>
      </c>
      <c r="D310" s="376" t="s">
        <v>619</v>
      </c>
      <c r="E310" s="377"/>
      <c r="F310" s="339" t="s">
        <v>2343</v>
      </c>
      <c r="G310" s="339" t="s">
        <v>2343</v>
      </c>
    </row>
    <row r="311" spans="1:7" s="375" customFormat="1">
      <c r="A311" s="376" t="s">
        <v>1150</v>
      </c>
      <c r="B311" s="354" t="s">
        <v>1151</v>
      </c>
      <c r="C311" s="338" t="s">
        <v>619</v>
      </c>
      <c r="D311" s="376" t="s">
        <v>619</v>
      </c>
      <c r="E311" s="377"/>
      <c r="F311" s="377"/>
      <c r="G311" s="377"/>
    </row>
    <row r="312" spans="1:7" s="375" customFormat="1">
      <c r="A312" s="376" t="s">
        <v>1152</v>
      </c>
      <c r="B312" s="354" t="s">
        <v>1153</v>
      </c>
      <c r="C312" s="338" t="s">
        <v>619</v>
      </c>
      <c r="D312" s="376" t="s">
        <v>619</v>
      </c>
      <c r="E312" s="377"/>
      <c r="F312" s="377"/>
      <c r="G312" s="377"/>
    </row>
    <row r="313" spans="1:7" s="375" customFormat="1">
      <c r="A313" s="376" t="s">
        <v>1154</v>
      </c>
      <c r="B313" s="354" t="s">
        <v>1155</v>
      </c>
      <c r="C313" s="338" t="s">
        <v>619</v>
      </c>
      <c r="D313" s="376" t="s">
        <v>619</v>
      </c>
      <c r="E313" s="377"/>
      <c r="F313" s="377"/>
      <c r="G313" s="377"/>
    </row>
    <row r="314" spans="1:7" s="375" customFormat="1">
      <c r="A314" s="376" t="s">
        <v>1156</v>
      </c>
      <c r="B314" s="354" t="s">
        <v>1157</v>
      </c>
      <c r="C314" s="338" t="s">
        <v>619</v>
      </c>
      <c r="D314" s="376" t="s">
        <v>619</v>
      </c>
      <c r="E314" s="377"/>
      <c r="F314" s="377"/>
      <c r="G314" s="377"/>
    </row>
    <row r="315" spans="1:7" s="375" customFormat="1">
      <c r="A315" s="376" t="s">
        <v>1158</v>
      </c>
      <c r="B315" s="354" t="s">
        <v>1159</v>
      </c>
      <c r="C315" s="338" t="s">
        <v>619</v>
      </c>
      <c r="D315" s="376" t="s">
        <v>619</v>
      </c>
      <c r="E315" s="377"/>
      <c r="F315" s="377"/>
      <c r="G315" s="377"/>
    </row>
    <row r="316" spans="1:7" s="375" customFormat="1">
      <c r="A316" s="376" t="s">
        <v>1160</v>
      </c>
      <c r="B316" s="354" t="s">
        <v>1161</v>
      </c>
      <c r="C316" s="338" t="s">
        <v>619</v>
      </c>
      <c r="D316" s="376" t="s">
        <v>619</v>
      </c>
      <c r="E316" s="377"/>
      <c r="F316" s="377"/>
      <c r="G316" s="377"/>
    </row>
    <row r="317" spans="1:7" s="375" customFormat="1">
      <c r="A317" s="376" t="s">
        <v>1162</v>
      </c>
      <c r="B317" s="378" t="s">
        <v>1123</v>
      </c>
      <c r="C317" s="338" t="s">
        <v>619</v>
      </c>
      <c r="D317" s="376" t="s">
        <v>619</v>
      </c>
      <c r="E317" s="377"/>
      <c r="F317" s="377"/>
      <c r="G317" s="377"/>
    </row>
    <row r="318" spans="1:7" s="375" customFormat="1">
      <c r="A318" s="376" t="s">
        <v>1163</v>
      </c>
      <c r="B318" s="378" t="s">
        <v>1123</v>
      </c>
      <c r="C318" s="338" t="s">
        <v>619</v>
      </c>
      <c r="D318" s="376" t="s">
        <v>619</v>
      </c>
      <c r="E318" s="377"/>
      <c r="F318" s="377"/>
      <c r="G318" s="377"/>
    </row>
    <row r="319" spans="1:7" s="375" customFormat="1">
      <c r="A319" s="376" t="s">
        <v>1164</v>
      </c>
      <c r="B319" s="378" t="s">
        <v>1123</v>
      </c>
      <c r="C319" s="338" t="s">
        <v>619</v>
      </c>
      <c r="D319" s="376" t="s">
        <v>619</v>
      </c>
      <c r="E319" s="377"/>
      <c r="F319" s="377"/>
      <c r="G319" s="377"/>
    </row>
    <row r="320" spans="1:7" s="375" customFormat="1">
      <c r="A320" s="376" t="s">
        <v>1165</v>
      </c>
      <c r="B320" s="378" t="s">
        <v>1123</v>
      </c>
      <c r="C320" s="338" t="s">
        <v>619</v>
      </c>
      <c r="D320" s="376" t="s">
        <v>619</v>
      </c>
      <c r="E320" s="377"/>
      <c r="F320" s="377"/>
      <c r="G320" s="377"/>
    </row>
    <row r="321" spans="1:7" s="375" customFormat="1">
      <c r="A321" s="376" t="s">
        <v>1166</v>
      </c>
      <c r="B321" s="378" t="s">
        <v>1123</v>
      </c>
      <c r="C321" s="338" t="s">
        <v>619</v>
      </c>
      <c r="D321" s="376" t="s">
        <v>619</v>
      </c>
      <c r="E321" s="377"/>
      <c r="F321" s="377"/>
      <c r="G321" s="377"/>
    </row>
    <row r="322" spans="1:7" s="375" customFormat="1">
      <c r="A322" s="376" t="s">
        <v>1167</v>
      </c>
      <c r="B322" s="378" t="s">
        <v>1123</v>
      </c>
      <c r="C322" s="338" t="s">
        <v>619</v>
      </c>
      <c r="D322" s="376" t="s">
        <v>619</v>
      </c>
      <c r="E322" s="377"/>
      <c r="F322" s="377"/>
      <c r="G322" s="377"/>
    </row>
    <row r="323" spans="1:7" s="375" customFormat="1">
      <c r="A323" s="376" t="s">
        <v>1168</v>
      </c>
      <c r="B323" s="378" t="s">
        <v>1123</v>
      </c>
      <c r="C323" s="338" t="s">
        <v>619</v>
      </c>
      <c r="D323" s="376" t="s">
        <v>619</v>
      </c>
      <c r="E323" s="377"/>
      <c r="F323" s="377"/>
      <c r="G323" s="377"/>
    </row>
    <row r="324" spans="1:7" s="375" customFormat="1">
      <c r="A324" s="376" t="s">
        <v>1169</v>
      </c>
      <c r="B324" s="378" t="s">
        <v>1123</v>
      </c>
      <c r="C324" s="338" t="s">
        <v>619</v>
      </c>
      <c r="D324" s="376" t="s">
        <v>619</v>
      </c>
      <c r="E324" s="377"/>
      <c r="F324" s="377"/>
      <c r="G324" s="377"/>
    </row>
    <row r="325" spans="1:7" s="375" customFormat="1">
      <c r="A325" s="376" t="s">
        <v>1170</v>
      </c>
      <c r="B325" s="378" t="s">
        <v>1123</v>
      </c>
      <c r="C325" s="338" t="s">
        <v>619</v>
      </c>
      <c r="D325" s="376" t="s">
        <v>619</v>
      </c>
      <c r="E325" s="377"/>
      <c r="F325" s="377"/>
      <c r="G325" s="377"/>
    </row>
    <row r="326" spans="1:7" s="375" customFormat="1">
      <c r="A326" s="376" t="s">
        <v>1171</v>
      </c>
      <c r="B326" s="378" t="s">
        <v>1123</v>
      </c>
      <c r="C326" s="338" t="s">
        <v>619</v>
      </c>
      <c r="D326" s="376" t="s">
        <v>619</v>
      </c>
      <c r="E326" s="377"/>
      <c r="F326" s="377"/>
      <c r="G326" s="377"/>
    </row>
    <row r="327" spans="1:7" s="375" customFormat="1">
      <c r="A327" s="376" t="s">
        <v>1172</v>
      </c>
      <c r="B327" s="378" t="s">
        <v>1142</v>
      </c>
      <c r="C327" s="338" t="s">
        <v>619</v>
      </c>
      <c r="D327" s="376" t="s">
        <v>619</v>
      </c>
      <c r="E327" s="377"/>
      <c r="F327" s="377"/>
      <c r="G327" s="377"/>
    </row>
    <row r="328" spans="1:7" s="375" customFormat="1">
      <c r="A328" s="376" t="s">
        <v>1173</v>
      </c>
      <c r="B328" s="378" t="s">
        <v>353</v>
      </c>
      <c r="C328" s="338">
        <v>0</v>
      </c>
      <c r="D328" s="376">
        <v>0</v>
      </c>
      <c r="E328" s="377"/>
      <c r="F328" s="379">
        <v>0</v>
      </c>
      <c r="G328" s="379">
        <v>0</v>
      </c>
    </row>
    <row r="329" spans="1:7" s="375" customFormat="1">
      <c r="A329" s="376" t="s">
        <v>1174</v>
      </c>
      <c r="B329" s="378"/>
      <c r="C329" s="376"/>
      <c r="D329" s="376"/>
      <c r="E329" s="377"/>
      <c r="F329" s="377"/>
      <c r="G329" s="377"/>
    </row>
    <row r="330" spans="1:7" s="375" customFormat="1">
      <c r="A330" s="376" t="s">
        <v>1175</v>
      </c>
      <c r="B330" s="378"/>
      <c r="C330" s="376"/>
      <c r="D330" s="376"/>
      <c r="E330" s="377"/>
      <c r="F330" s="377"/>
      <c r="G330" s="377"/>
    </row>
    <row r="331" spans="1:7" s="375" customFormat="1">
      <c r="A331" s="376" t="s">
        <v>1176</v>
      </c>
      <c r="B331" s="378"/>
      <c r="C331" s="376"/>
      <c r="D331" s="376"/>
      <c r="E331" s="377"/>
      <c r="F331" s="377"/>
      <c r="G331" s="377"/>
    </row>
    <row r="332" spans="1:7" s="375" customFormat="1">
      <c r="A332" s="336"/>
      <c r="B332" s="336" t="s">
        <v>1177</v>
      </c>
      <c r="C332" s="336" t="s">
        <v>311</v>
      </c>
      <c r="D332" s="336" t="s">
        <v>1120</v>
      </c>
      <c r="E332" s="336"/>
      <c r="F332" s="336" t="s">
        <v>793</v>
      </c>
      <c r="G332" s="336" t="s">
        <v>1121</v>
      </c>
    </row>
    <row r="333" spans="1:7" s="375" customFormat="1">
      <c r="A333" s="376" t="s">
        <v>1178</v>
      </c>
      <c r="B333" s="378" t="s">
        <v>1179</v>
      </c>
      <c r="C333" s="324" t="s">
        <v>1124</v>
      </c>
      <c r="D333" s="324" t="s">
        <v>1124</v>
      </c>
      <c r="E333" s="377"/>
      <c r="F333" s="339" t="s">
        <v>2343</v>
      </c>
      <c r="G333" s="339" t="s">
        <v>2343</v>
      </c>
    </row>
    <row r="334" spans="1:7" s="375" customFormat="1">
      <c r="A334" s="376" t="s">
        <v>1180</v>
      </c>
      <c r="B334" s="378" t="s">
        <v>1181</v>
      </c>
      <c r="C334" s="324" t="s">
        <v>1124</v>
      </c>
      <c r="D334" s="324" t="s">
        <v>1124</v>
      </c>
      <c r="E334" s="377"/>
      <c r="F334" s="339" t="s">
        <v>2343</v>
      </c>
      <c r="G334" s="339" t="s">
        <v>2343</v>
      </c>
    </row>
    <row r="335" spans="1:7" s="375" customFormat="1">
      <c r="A335" s="376" t="s">
        <v>1182</v>
      </c>
      <c r="B335" s="378" t="s">
        <v>1183</v>
      </c>
      <c r="C335" s="324" t="s">
        <v>1124</v>
      </c>
      <c r="D335" s="324" t="s">
        <v>1124</v>
      </c>
      <c r="E335" s="377"/>
      <c r="F335" s="339" t="s">
        <v>2343</v>
      </c>
      <c r="G335" s="339" t="s">
        <v>2343</v>
      </c>
    </row>
    <row r="336" spans="1:7" s="375" customFormat="1">
      <c r="A336" s="376" t="s">
        <v>1184</v>
      </c>
      <c r="B336" s="378" t="s">
        <v>1185</v>
      </c>
      <c r="C336" s="324" t="s">
        <v>1124</v>
      </c>
      <c r="D336" s="324" t="s">
        <v>1124</v>
      </c>
      <c r="E336" s="377"/>
      <c r="F336" s="339" t="s">
        <v>2343</v>
      </c>
      <c r="G336" s="339" t="s">
        <v>2343</v>
      </c>
    </row>
    <row r="337" spans="1:7" s="375" customFormat="1">
      <c r="A337" s="376" t="s">
        <v>1186</v>
      </c>
      <c r="B337" s="378" t="s">
        <v>1187</v>
      </c>
      <c r="C337" s="324" t="s">
        <v>1124</v>
      </c>
      <c r="D337" s="324" t="s">
        <v>1124</v>
      </c>
      <c r="E337" s="377"/>
      <c r="F337" s="339" t="s">
        <v>2343</v>
      </c>
      <c r="G337" s="339" t="s">
        <v>2343</v>
      </c>
    </row>
    <row r="338" spans="1:7" s="375" customFormat="1">
      <c r="A338" s="376" t="s">
        <v>1188</v>
      </c>
      <c r="B338" s="378" t="s">
        <v>1189</v>
      </c>
      <c r="C338" s="324" t="s">
        <v>1124</v>
      </c>
      <c r="D338" s="324" t="s">
        <v>1124</v>
      </c>
      <c r="E338" s="377"/>
      <c r="F338" s="339" t="s">
        <v>2343</v>
      </c>
      <c r="G338" s="339" t="s">
        <v>2343</v>
      </c>
    </row>
    <row r="339" spans="1:7" s="375" customFormat="1">
      <c r="A339" s="376" t="s">
        <v>1190</v>
      </c>
      <c r="B339" s="378" t="s">
        <v>1191</v>
      </c>
      <c r="C339" s="324" t="s">
        <v>1124</v>
      </c>
      <c r="D339" s="324" t="s">
        <v>1124</v>
      </c>
      <c r="E339" s="377"/>
      <c r="F339" s="339" t="s">
        <v>2343</v>
      </c>
      <c r="G339" s="339" t="s">
        <v>2343</v>
      </c>
    </row>
    <row r="340" spans="1:7" s="375" customFormat="1">
      <c r="A340" s="376" t="s">
        <v>1192</v>
      </c>
      <c r="B340" s="378" t="s">
        <v>1193</v>
      </c>
      <c r="C340" s="324" t="s">
        <v>1124</v>
      </c>
      <c r="D340" s="324" t="s">
        <v>1124</v>
      </c>
      <c r="E340" s="377"/>
      <c r="F340" s="339" t="s">
        <v>2343</v>
      </c>
      <c r="G340" s="339" t="s">
        <v>2343</v>
      </c>
    </row>
    <row r="341" spans="1:7" s="375" customFormat="1">
      <c r="A341" s="376" t="s">
        <v>1194</v>
      </c>
      <c r="B341" s="378" t="s">
        <v>1195</v>
      </c>
      <c r="C341" s="324" t="s">
        <v>1124</v>
      </c>
      <c r="D341" s="324" t="s">
        <v>1124</v>
      </c>
      <c r="E341" s="377"/>
      <c r="F341" s="339" t="s">
        <v>2343</v>
      </c>
      <c r="G341" s="339" t="s">
        <v>2343</v>
      </c>
    </row>
    <row r="342" spans="1:7" s="375" customFormat="1">
      <c r="A342" s="376" t="s">
        <v>1196</v>
      </c>
      <c r="B342" s="376" t="s">
        <v>1142</v>
      </c>
      <c r="C342" s="324" t="s">
        <v>1124</v>
      </c>
      <c r="D342" s="324" t="s">
        <v>1124</v>
      </c>
      <c r="F342" s="339" t="s">
        <v>2343</v>
      </c>
      <c r="G342" s="339" t="s">
        <v>2343</v>
      </c>
    </row>
    <row r="343" spans="1:7" s="375" customFormat="1">
      <c r="A343" s="376" t="s">
        <v>1197</v>
      </c>
      <c r="B343" s="378" t="s">
        <v>353</v>
      </c>
      <c r="C343" s="338">
        <v>0</v>
      </c>
      <c r="D343" s="376">
        <v>0</v>
      </c>
      <c r="E343" s="377"/>
      <c r="F343" s="379">
        <v>0</v>
      </c>
      <c r="G343" s="379">
        <v>0</v>
      </c>
    </row>
    <row r="344" spans="1:7" s="375" customFormat="1">
      <c r="A344" s="376" t="s">
        <v>1198</v>
      </c>
      <c r="B344" s="378"/>
      <c r="C344" s="376"/>
      <c r="D344" s="376"/>
      <c r="E344" s="377"/>
      <c r="F344" s="377"/>
      <c r="G344" s="377"/>
    </row>
    <row r="345" spans="1:7" s="375" customFormat="1">
      <c r="A345" s="336"/>
      <c r="B345" s="336" t="s">
        <v>1199</v>
      </c>
      <c r="C345" s="336" t="s">
        <v>311</v>
      </c>
      <c r="D345" s="336" t="s">
        <v>1120</v>
      </c>
      <c r="E345" s="336"/>
      <c r="F345" s="336" t="s">
        <v>793</v>
      </c>
      <c r="G345" s="336" t="s">
        <v>1121</v>
      </c>
    </row>
    <row r="346" spans="1:7" s="375" customFormat="1">
      <c r="A346" s="376" t="s">
        <v>1200</v>
      </c>
      <c r="B346" s="378" t="s">
        <v>1201</v>
      </c>
      <c r="C346" s="324" t="s">
        <v>1124</v>
      </c>
      <c r="D346" s="324" t="s">
        <v>1124</v>
      </c>
      <c r="E346" s="377"/>
      <c r="F346" s="339" t="s">
        <v>2343</v>
      </c>
      <c r="G346" s="339" t="s">
        <v>2343</v>
      </c>
    </row>
    <row r="347" spans="1:7" s="375" customFormat="1">
      <c r="A347" s="376" t="s">
        <v>1202</v>
      </c>
      <c r="B347" s="380" t="s">
        <v>1203</v>
      </c>
      <c r="C347" s="324" t="s">
        <v>1124</v>
      </c>
      <c r="D347" s="324" t="s">
        <v>1124</v>
      </c>
      <c r="E347" s="377"/>
      <c r="F347" s="339" t="s">
        <v>2343</v>
      </c>
      <c r="G347" s="339" t="s">
        <v>2343</v>
      </c>
    </row>
    <row r="348" spans="1:7" s="375" customFormat="1">
      <c r="A348" s="376" t="s">
        <v>1204</v>
      </c>
      <c r="B348" s="378" t="s">
        <v>1205</v>
      </c>
      <c r="C348" s="324" t="s">
        <v>1124</v>
      </c>
      <c r="D348" s="324" t="s">
        <v>1124</v>
      </c>
      <c r="E348" s="377"/>
      <c r="F348" s="339" t="s">
        <v>2343</v>
      </c>
      <c r="G348" s="339" t="s">
        <v>2343</v>
      </c>
    </row>
    <row r="349" spans="1:7" s="375" customFormat="1">
      <c r="A349" s="376" t="s">
        <v>1206</v>
      </c>
      <c r="B349" s="378" t="s">
        <v>1207</v>
      </c>
      <c r="C349" s="324" t="s">
        <v>1124</v>
      </c>
      <c r="D349" s="324" t="s">
        <v>1124</v>
      </c>
      <c r="E349" s="377"/>
      <c r="F349" s="339" t="s">
        <v>2343</v>
      </c>
      <c r="G349" s="339" t="s">
        <v>2343</v>
      </c>
    </row>
    <row r="350" spans="1:7" s="375" customFormat="1">
      <c r="A350" s="376" t="s">
        <v>1208</v>
      </c>
      <c r="B350" s="378" t="s">
        <v>1209</v>
      </c>
      <c r="C350" s="324" t="s">
        <v>1124</v>
      </c>
      <c r="D350" s="324" t="s">
        <v>1124</v>
      </c>
      <c r="E350" s="377"/>
      <c r="F350" s="339" t="s">
        <v>2343</v>
      </c>
      <c r="G350" s="339" t="s">
        <v>2343</v>
      </c>
    </row>
    <row r="351" spans="1:7" s="375" customFormat="1">
      <c r="A351" s="376" t="s">
        <v>1210</v>
      </c>
      <c r="B351" s="378" t="s">
        <v>1211</v>
      </c>
      <c r="C351" s="324" t="s">
        <v>1124</v>
      </c>
      <c r="D351" s="324" t="s">
        <v>1124</v>
      </c>
      <c r="E351" s="377"/>
      <c r="F351" s="339" t="s">
        <v>2343</v>
      </c>
      <c r="G351" s="339" t="s">
        <v>2343</v>
      </c>
    </row>
    <row r="352" spans="1:7" s="375" customFormat="1">
      <c r="A352" s="376" t="s">
        <v>1212</v>
      </c>
      <c r="B352" s="378" t="s">
        <v>1213</v>
      </c>
      <c r="C352" s="324" t="s">
        <v>1124</v>
      </c>
      <c r="D352" s="324" t="s">
        <v>1124</v>
      </c>
      <c r="E352" s="377"/>
      <c r="F352" s="339" t="s">
        <v>2343</v>
      </c>
      <c r="G352" s="339" t="s">
        <v>2343</v>
      </c>
    </row>
    <row r="353" spans="1:7" s="375" customFormat="1">
      <c r="A353" s="376" t="s">
        <v>1214</v>
      </c>
      <c r="B353" s="378" t="s">
        <v>353</v>
      </c>
      <c r="C353" s="338">
        <v>0</v>
      </c>
      <c r="D353" s="376">
        <v>0</v>
      </c>
      <c r="E353" s="377"/>
      <c r="F353" s="379">
        <v>0</v>
      </c>
      <c r="G353" s="379">
        <v>0</v>
      </c>
    </row>
    <row r="354" spans="1:7" s="375" customFormat="1">
      <c r="A354" s="376" t="s">
        <v>1215</v>
      </c>
      <c r="B354" s="378"/>
      <c r="C354" s="376"/>
      <c r="D354" s="376"/>
      <c r="E354" s="377"/>
      <c r="F354" s="377"/>
      <c r="G354" s="377"/>
    </row>
    <row r="355" spans="1:7" s="375" customFormat="1">
      <c r="A355" s="336"/>
      <c r="B355" s="336" t="s">
        <v>1216</v>
      </c>
      <c r="C355" s="336" t="s">
        <v>311</v>
      </c>
      <c r="D355" s="336" t="s">
        <v>1120</v>
      </c>
      <c r="E355" s="336"/>
      <c r="F355" s="336" t="s">
        <v>793</v>
      </c>
      <c r="G355" s="336" t="s">
        <v>1121</v>
      </c>
    </row>
    <row r="356" spans="1:7" s="375" customFormat="1">
      <c r="A356" s="376" t="s">
        <v>1217</v>
      </c>
      <c r="B356" s="378" t="s">
        <v>1218</v>
      </c>
      <c r="C356" s="338" t="s">
        <v>619</v>
      </c>
      <c r="D356" s="376" t="s">
        <v>619</v>
      </c>
      <c r="E356" s="377"/>
      <c r="F356" s="339" t="s">
        <v>2343</v>
      </c>
      <c r="G356" s="339" t="s">
        <v>2343</v>
      </c>
    </row>
    <row r="357" spans="1:7" s="375" customFormat="1">
      <c r="A357" s="376" t="s">
        <v>1219</v>
      </c>
      <c r="B357" s="380" t="s">
        <v>1220</v>
      </c>
      <c r="C357" s="338" t="s">
        <v>619</v>
      </c>
      <c r="D357" s="376" t="s">
        <v>619</v>
      </c>
      <c r="E357" s="377"/>
      <c r="F357" s="339" t="s">
        <v>2343</v>
      </c>
      <c r="G357" s="339" t="s">
        <v>2343</v>
      </c>
    </row>
    <row r="358" spans="1:7" s="375" customFormat="1">
      <c r="A358" s="376" t="s">
        <v>1221</v>
      </c>
      <c r="B358" s="378" t="s">
        <v>1213</v>
      </c>
      <c r="C358" s="338" t="s">
        <v>619</v>
      </c>
      <c r="D358" s="376" t="s">
        <v>619</v>
      </c>
      <c r="E358" s="377"/>
      <c r="F358" s="339" t="s">
        <v>2343</v>
      </c>
      <c r="G358" s="339" t="s">
        <v>2343</v>
      </c>
    </row>
    <row r="359" spans="1:7" s="375" customFormat="1">
      <c r="A359" s="376" t="s">
        <v>1222</v>
      </c>
      <c r="B359" s="376" t="s">
        <v>1142</v>
      </c>
      <c r="C359" s="338" t="s">
        <v>619</v>
      </c>
      <c r="D359" s="376" t="s">
        <v>619</v>
      </c>
      <c r="E359" s="377"/>
      <c r="F359" s="339" t="s">
        <v>2343</v>
      </c>
      <c r="G359" s="339" t="s">
        <v>2343</v>
      </c>
    </row>
    <row r="360" spans="1:7" s="375" customFormat="1">
      <c r="A360" s="376" t="s">
        <v>1223</v>
      </c>
      <c r="B360" s="378" t="s">
        <v>353</v>
      </c>
      <c r="C360" s="338">
        <v>0</v>
      </c>
      <c r="D360" s="376">
        <v>0</v>
      </c>
      <c r="E360" s="377"/>
      <c r="F360" s="379">
        <v>0</v>
      </c>
      <c r="G360" s="379">
        <v>0</v>
      </c>
    </row>
    <row r="361" spans="1:7" s="375" customFormat="1">
      <c r="A361" s="376" t="s">
        <v>1224</v>
      </c>
      <c r="B361" s="378"/>
      <c r="C361" s="376"/>
      <c r="D361" s="376"/>
      <c r="E361" s="377"/>
      <c r="F361" s="377"/>
      <c r="G361" s="377"/>
    </row>
    <row r="362" spans="1:7" s="375" customFormat="1">
      <c r="A362" s="336"/>
      <c r="B362" s="336" t="s">
        <v>2822</v>
      </c>
      <c r="C362" s="336" t="s">
        <v>2776</v>
      </c>
      <c r="D362" s="336" t="s">
        <v>2777</v>
      </c>
      <c r="E362" s="336"/>
      <c r="F362" s="336" t="s">
        <v>2778</v>
      </c>
      <c r="G362" s="336" t="s">
        <v>1121</v>
      </c>
    </row>
    <row r="363" spans="1:7" s="375" customFormat="1">
      <c r="A363" s="376" t="s">
        <v>1225</v>
      </c>
      <c r="B363" s="378" t="s">
        <v>1201</v>
      </c>
      <c r="C363" s="338" t="s">
        <v>619</v>
      </c>
      <c r="D363" s="376" t="s">
        <v>619</v>
      </c>
      <c r="E363" s="381"/>
      <c r="F363" s="339" t="s">
        <v>2343</v>
      </c>
      <c r="G363" s="339" t="s">
        <v>2343</v>
      </c>
    </row>
    <row r="364" spans="1:7" s="375" customFormat="1">
      <c r="A364" s="376" t="s">
        <v>1227</v>
      </c>
      <c r="B364" s="378" t="s">
        <v>1203</v>
      </c>
      <c r="C364" s="338" t="s">
        <v>619</v>
      </c>
      <c r="D364" s="376" t="s">
        <v>619</v>
      </c>
      <c r="E364" s="381"/>
      <c r="F364" s="339" t="s">
        <v>2343</v>
      </c>
      <c r="G364" s="339" t="s">
        <v>2343</v>
      </c>
    </row>
    <row r="365" spans="1:7" s="375" customFormat="1">
      <c r="A365" s="376" t="s">
        <v>1229</v>
      </c>
      <c r="B365" s="378" t="s">
        <v>1205</v>
      </c>
      <c r="C365" s="338" t="s">
        <v>619</v>
      </c>
      <c r="D365" s="376" t="s">
        <v>619</v>
      </c>
      <c r="E365" s="381"/>
      <c r="F365" s="339" t="s">
        <v>2343</v>
      </c>
      <c r="G365" s="339" t="s">
        <v>2343</v>
      </c>
    </row>
    <row r="366" spans="1:7" s="375" customFormat="1">
      <c r="A366" s="376" t="s">
        <v>1231</v>
      </c>
      <c r="B366" s="378" t="s">
        <v>1207</v>
      </c>
      <c r="C366" s="338" t="s">
        <v>619</v>
      </c>
      <c r="D366" s="376" t="s">
        <v>619</v>
      </c>
      <c r="E366" s="381"/>
      <c r="F366" s="339" t="s">
        <v>2343</v>
      </c>
      <c r="G366" s="339" t="s">
        <v>2343</v>
      </c>
    </row>
    <row r="367" spans="1:7" s="375" customFormat="1">
      <c r="A367" s="376" t="s">
        <v>1233</v>
      </c>
      <c r="B367" s="378" t="s">
        <v>1209</v>
      </c>
      <c r="C367" s="338" t="s">
        <v>619</v>
      </c>
      <c r="D367" s="376" t="s">
        <v>619</v>
      </c>
      <c r="E367" s="381"/>
      <c r="F367" s="339" t="s">
        <v>2343</v>
      </c>
      <c r="G367" s="339" t="s">
        <v>2343</v>
      </c>
    </row>
    <row r="368" spans="1:7" s="375" customFormat="1">
      <c r="A368" s="376" t="s">
        <v>1235</v>
      </c>
      <c r="B368" s="378" t="s">
        <v>1211</v>
      </c>
      <c r="C368" s="338" t="s">
        <v>619</v>
      </c>
      <c r="D368" s="376" t="s">
        <v>619</v>
      </c>
      <c r="E368" s="381"/>
      <c r="F368" s="339" t="s">
        <v>2343</v>
      </c>
      <c r="G368" s="339" t="s">
        <v>2343</v>
      </c>
    </row>
    <row r="369" spans="1:7" s="375" customFormat="1">
      <c r="A369" s="376" t="s">
        <v>1237</v>
      </c>
      <c r="B369" s="378" t="s">
        <v>1213</v>
      </c>
      <c r="C369" s="338" t="s">
        <v>619</v>
      </c>
      <c r="D369" s="376" t="s">
        <v>619</v>
      </c>
      <c r="E369" s="381"/>
      <c r="F369" s="339" t="s">
        <v>2343</v>
      </c>
      <c r="G369" s="339" t="s">
        <v>2343</v>
      </c>
    </row>
    <row r="370" spans="1:7" s="375" customFormat="1">
      <c r="A370" s="376" t="s">
        <v>1239</v>
      </c>
      <c r="B370" s="378" t="s">
        <v>1142</v>
      </c>
      <c r="C370" s="338" t="s">
        <v>619</v>
      </c>
      <c r="D370" s="376" t="s">
        <v>619</v>
      </c>
      <c r="E370" s="381"/>
      <c r="F370" s="339" t="s">
        <v>2343</v>
      </c>
      <c r="G370" s="339" t="s">
        <v>2343</v>
      </c>
    </row>
    <row r="371" spans="1:7" s="375" customFormat="1">
      <c r="A371" s="376" t="s">
        <v>1241</v>
      </c>
      <c r="B371" s="378" t="s">
        <v>353</v>
      </c>
      <c r="C371" s="338" t="s">
        <v>619</v>
      </c>
      <c r="D371" s="376" t="s">
        <v>619</v>
      </c>
      <c r="E371" s="381"/>
      <c r="F371" s="339" t="s">
        <v>2343</v>
      </c>
      <c r="G371" s="339" t="s">
        <v>2343</v>
      </c>
    </row>
    <row r="372" spans="1:7" s="375" customFormat="1">
      <c r="A372" s="376" t="s">
        <v>1242</v>
      </c>
      <c r="B372" s="378"/>
      <c r="C372" s="338"/>
      <c r="D372" s="376"/>
      <c r="E372" s="381"/>
      <c r="F372" s="339"/>
      <c r="G372" s="339"/>
    </row>
    <row r="373" spans="1:7" s="375" customFormat="1">
      <c r="A373" s="376" t="s">
        <v>1243</v>
      </c>
      <c r="B373" s="378"/>
      <c r="C373" s="338"/>
      <c r="D373" s="376"/>
      <c r="E373" s="381"/>
      <c r="F373" s="339"/>
      <c r="G373" s="339"/>
    </row>
    <row r="374" spans="1:7" s="375" customFormat="1">
      <c r="A374" s="376" t="s">
        <v>1244</v>
      </c>
      <c r="B374" s="378"/>
      <c r="C374" s="338"/>
      <c r="D374" s="376"/>
      <c r="E374" s="381"/>
      <c r="F374" s="339"/>
      <c r="G374" s="339"/>
    </row>
    <row r="375" spans="1:7" s="375" customFormat="1">
      <c r="A375" s="376" t="s">
        <v>1245</v>
      </c>
      <c r="B375" s="378"/>
      <c r="C375" s="338"/>
      <c r="D375" s="376"/>
      <c r="E375" s="381"/>
      <c r="F375" s="339"/>
      <c r="G375" s="339"/>
    </row>
    <row r="376" spans="1:7" s="375" customFormat="1">
      <c r="A376" s="376" t="s">
        <v>1246</v>
      </c>
      <c r="B376" s="378"/>
      <c r="C376" s="338"/>
      <c r="D376" s="376"/>
      <c r="E376" s="381"/>
      <c r="F376" s="339"/>
      <c r="G376" s="339"/>
    </row>
    <row r="377" spans="1:7" s="375" customFormat="1">
      <c r="A377" s="376" t="s">
        <v>1247</v>
      </c>
      <c r="B377" s="378"/>
      <c r="C377" s="338"/>
      <c r="D377" s="376"/>
      <c r="E377" s="381"/>
      <c r="F377" s="339"/>
      <c r="G377" s="339"/>
    </row>
    <row r="378" spans="1:7" s="375" customFormat="1">
      <c r="A378" s="376" t="s">
        <v>1248</v>
      </c>
      <c r="B378" s="378"/>
      <c r="C378" s="338"/>
      <c r="D378" s="376"/>
      <c r="E378" s="381"/>
      <c r="F378" s="339"/>
      <c r="G378" s="339"/>
    </row>
    <row r="379" spans="1:7" s="375" customFormat="1">
      <c r="A379" s="376" t="s">
        <v>1249</v>
      </c>
      <c r="B379" s="378"/>
      <c r="C379" s="338"/>
      <c r="D379" s="376"/>
      <c r="E379" s="381"/>
      <c r="F379" s="339"/>
      <c r="G379" s="339"/>
    </row>
    <row r="380" spans="1:7" s="375" customFormat="1">
      <c r="A380" s="376" t="s">
        <v>1250</v>
      </c>
      <c r="B380" s="378"/>
      <c r="C380" s="338"/>
      <c r="D380" s="376"/>
      <c r="E380" s="381"/>
      <c r="F380" s="339"/>
      <c r="G380" s="339"/>
    </row>
    <row r="381" spans="1:7" s="375" customFormat="1">
      <c r="A381" s="376" t="s">
        <v>1251</v>
      </c>
      <c r="B381" s="378"/>
      <c r="C381" s="338"/>
      <c r="D381" s="376"/>
      <c r="E381" s="381"/>
      <c r="F381" s="339"/>
      <c r="G381" s="339"/>
    </row>
    <row r="382" spans="1:7" s="375" customFormat="1">
      <c r="A382" s="376" t="s">
        <v>1252</v>
      </c>
      <c r="B382" s="376"/>
      <c r="C382" s="382"/>
      <c r="D382" s="376"/>
      <c r="E382" s="381"/>
      <c r="F382" s="381"/>
      <c r="G382" s="381"/>
    </row>
    <row r="383" spans="1:7" s="375" customFormat="1">
      <c r="A383" s="376" t="s">
        <v>1253</v>
      </c>
      <c r="B383" s="376"/>
      <c r="C383" s="382"/>
      <c r="D383" s="376"/>
      <c r="E383" s="381"/>
      <c r="F383" s="381"/>
      <c r="G383" s="381"/>
    </row>
    <row r="384" spans="1:7" s="375" customFormat="1">
      <c r="A384" s="376" t="s">
        <v>1254</v>
      </c>
      <c r="B384" s="376"/>
      <c r="C384" s="382"/>
      <c r="D384" s="376"/>
      <c r="E384" s="381"/>
      <c r="F384" s="381"/>
      <c r="G384" s="381"/>
    </row>
    <row r="385" spans="1:7" s="375" customFormat="1">
      <c r="A385" s="376" t="s">
        <v>1255</v>
      </c>
      <c r="B385" s="376"/>
      <c r="C385" s="382"/>
      <c r="D385" s="376"/>
      <c r="E385" s="381"/>
      <c r="F385" s="381"/>
      <c r="G385" s="381"/>
    </row>
    <row r="386" spans="1:7" s="375" customFormat="1">
      <c r="A386" s="376" t="s">
        <v>1256</v>
      </c>
      <c r="B386" s="376"/>
      <c r="C386" s="382"/>
      <c r="D386" s="376"/>
      <c r="E386" s="381"/>
      <c r="F386" s="381"/>
      <c r="G386" s="381"/>
    </row>
    <row r="387" spans="1:7" s="375" customFormat="1">
      <c r="A387" s="376" t="s">
        <v>1257</v>
      </c>
      <c r="B387" s="376"/>
      <c r="C387" s="382"/>
      <c r="D387" s="376"/>
      <c r="E387" s="381"/>
      <c r="F387" s="381"/>
      <c r="G387" s="381"/>
    </row>
    <row r="388" spans="1:7" s="375" customFormat="1">
      <c r="A388" s="376" t="s">
        <v>1258</v>
      </c>
      <c r="B388" s="376"/>
      <c r="C388" s="382"/>
      <c r="D388" s="376"/>
      <c r="E388" s="381"/>
      <c r="F388" s="381"/>
      <c r="G388" s="381"/>
    </row>
    <row r="389" spans="1:7" s="375" customFormat="1">
      <c r="A389" s="376" t="s">
        <v>1259</v>
      </c>
      <c r="B389" s="376"/>
      <c r="C389" s="382"/>
      <c r="D389" s="376"/>
      <c r="E389" s="381"/>
      <c r="F389" s="381"/>
      <c r="G389" s="381"/>
    </row>
    <row r="390" spans="1:7" s="375" customFormat="1">
      <c r="A390" s="376" t="s">
        <v>1260</v>
      </c>
      <c r="B390" s="376"/>
      <c r="C390" s="382"/>
      <c r="D390" s="376"/>
      <c r="E390" s="381"/>
      <c r="F390" s="381"/>
      <c r="G390" s="381"/>
    </row>
    <row r="391" spans="1:7" s="375" customFormat="1">
      <c r="A391" s="376" t="s">
        <v>1261</v>
      </c>
      <c r="B391" s="376"/>
      <c r="C391" s="382"/>
      <c r="D391" s="376"/>
      <c r="E391" s="381"/>
      <c r="F391" s="381"/>
      <c r="G391" s="381"/>
    </row>
    <row r="392" spans="1:7" s="375" customFormat="1">
      <c r="A392" s="376" t="s">
        <v>1262</v>
      </c>
      <c r="B392" s="376"/>
      <c r="C392" s="382"/>
      <c r="D392" s="376"/>
      <c r="E392" s="381"/>
      <c r="F392" s="381"/>
      <c r="G392" s="381"/>
    </row>
    <row r="393" spans="1:7" s="375" customFormat="1">
      <c r="A393" s="376" t="s">
        <v>1263</v>
      </c>
      <c r="B393" s="376"/>
      <c r="C393" s="382"/>
      <c r="D393" s="376"/>
      <c r="E393" s="381"/>
      <c r="F393" s="381"/>
      <c r="G393" s="381"/>
    </row>
    <row r="394" spans="1:7" s="375" customFormat="1">
      <c r="A394" s="376" t="s">
        <v>1264</v>
      </c>
      <c r="B394" s="376"/>
      <c r="C394" s="382"/>
      <c r="D394" s="376"/>
      <c r="E394" s="381"/>
      <c r="F394" s="381"/>
      <c r="G394" s="381"/>
    </row>
    <row r="395" spans="1:7" s="375" customFormat="1">
      <c r="A395" s="376" t="s">
        <v>1265</v>
      </c>
      <c r="B395" s="376"/>
      <c r="C395" s="382"/>
      <c r="D395" s="376"/>
      <c r="E395" s="381"/>
      <c r="F395" s="381"/>
      <c r="G395" s="381"/>
    </row>
    <row r="396" spans="1:7" s="375" customFormat="1">
      <c r="A396" s="376" t="s">
        <v>1266</v>
      </c>
      <c r="B396" s="376"/>
      <c r="C396" s="382"/>
      <c r="D396" s="376"/>
      <c r="E396" s="381"/>
      <c r="F396" s="381"/>
      <c r="G396" s="381"/>
    </row>
    <row r="397" spans="1:7" s="375" customFormat="1">
      <c r="A397" s="376" t="s">
        <v>1267</v>
      </c>
      <c r="B397" s="376"/>
      <c r="C397" s="382"/>
      <c r="D397" s="376"/>
      <c r="E397" s="381"/>
      <c r="F397" s="381"/>
      <c r="G397" s="381"/>
    </row>
    <row r="398" spans="1:7" s="375" customFormat="1">
      <c r="A398" s="376" t="s">
        <v>1268</v>
      </c>
      <c r="B398" s="376"/>
      <c r="C398" s="382"/>
      <c r="D398" s="376"/>
      <c r="E398" s="381"/>
      <c r="F398" s="381"/>
      <c r="G398" s="381"/>
    </row>
    <row r="399" spans="1:7" s="375" customFormat="1">
      <c r="A399" s="376" t="s">
        <v>1269</v>
      </c>
      <c r="B399" s="376"/>
      <c r="C399" s="382"/>
      <c r="D399" s="376"/>
      <c r="E399" s="381"/>
      <c r="F399" s="381"/>
      <c r="G399" s="381"/>
    </row>
    <row r="400" spans="1:7" s="375" customFormat="1">
      <c r="A400" s="376" t="s">
        <v>1270</v>
      </c>
      <c r="B400" s="376"/>
      <c r="C400" s="382"/>
      <c r="D400" s="376"/>
      <c r="E400" s="381"/>
      <c r="F400" s="381"/>
      <c r="G400" s="381"/>
    </row>
    <row r="401" spans="1:7" s="375" customFormat="1">
      <c r="A401" s="376" t="s">
        <v>1271</v>
      </c>
      <c r="B401" s="376"/>
      <c r="C401" s="382"/>
      <c r="D401" s="376"/>
      <c r="E401" s="381"/>
      <c r="F401" s="381"/>
      <c r="G401" s="381"/>
    </row>
    <row r="402" spans="1:7" s="375" customFormat="1">
      <c r="A402" s="376" t="s">
        <v>1272</v>
      </c>
      <c r="B402" s="376"/>
      <c r="C402" s="382"/>
      <c r="D402" s="376"/>
      <c r="E402" s="381"/>
      <c r="F402" s="381"/>
      <c r="G402" s="381"/>
    </row>
    <row r="403" spans="1:7" s="375" customFormat="1">
      <c r="A403" s="376" t="s">
        <v>1273</v>
      </c>
      <c r="B403" s="376"/>
      <c r="C403" s="382"/>
      <c r="D403" s="376"/>
      <c r="E403" s="381"/>
      <c r="F403" s="381"/>
      <c r="G403" s="381"/>
    </row>
    <row r="404" spans="1:7" s="375" customFormat="1">
      <c r="A404" s="376" t="s">
        <v>1274</v>
      </c>
      <c r="B404" s="376"/>
      <c r="C404" s="382"/>
      <c r="D404" s="376"/>
      <c r="E404" s="381"/>
      <c r="F404" s="381"/>
      <c r="G404" s="381"/>
    </row>
    <row r="405" spans="1:7" s="375" customFormat="1">
      <c r="A405" s="376" t="s">
        <v>1275</v>
      </c>
      <c r="B405" s="376"/>
      <c r="C405" s="382"/>
      <c r="D405" s="376"/>
      <c r="E405" s="381"/>
      <c r="F405" s="381"/>
      <c r="G405" s="381"/>
    </row>
    <row r="406" spans="1:7" s="375" customFormat="1">
      <c r="A406" s="376" t="s">
        <v>1276</v>
      </c>
      <c r="B406" s="376"/>
      <c r="C406" s="382"/>
      <c r="D406" s="376"/>
      <c r="E406" s="381"/>
      <c r="F406" s="381"/>
      <c r="G406" s="381"/>
    </row>
    <row r="407" spans="1:7" s="375" customFormat="1">
      <c r="A407" s="376" t="s">
        <v>1277</v>
      </c>
      <c r="B407" s="376"/>
      <c r="C407" s="382"/>
      <c r="D407" s="376"/>
      <c r="E407" s="381"/>
      <c r="F407" s="381"/>
      <c r="G407" s="381"/>
    </row>
    <row r="408" spans="1:7" s="375" customFormat="1">
      <c r="A408" s="376" t="s">
        <v>1278</v>
      </c>
      <c r="B408" s="376"/>
      <c r="C408" s="382"/>
      <c r="D408" s="376"/>
      <c r="E408" s="381"/>
      <c r="F408" s="381"/>
      <c r="G408" s="381"/>
    </row>
    <row r="409" spans="1:7" s="375" customFormat="1">
      <c r="A409" s="376" t="s">
        <v>1279</v>
      </c>
      <c r="B409" s="376"/>
      <c r="C409" s="382"/>
      <c r="D409" s="376"/>
      <c r="E409" s="381"/>
      <c r="F409" s="381"/>
      <c r="G409" s="381"/>
    </row>
    <row r="410" spans="1:7" s="375" customFormat="1">
      <c r="A410" s="376" t="s">
        <v>1280</v>
      </c>
      <c r="B410" s="376"/>
      <c r="C410" s="382"/>
      <c r="D410" s="376"/>
      <c r="E410" s="381"/>
      <c r="F410" s="381"/>
      <c r="G410" s="381"/>
    </row>
    <row r="411" spans="1:7" ht="18.5">
      <c r="A411" s="359"/>
      <c r="B411" s="360" t="s">
        <v>1281</v>
      </c>
      <c r="C411" s="359"/>
      <c r="D411" s="359"/>
      <c r="E411" s="359"/>
      <c r="F411" s="361"/>
      <c r="G411" s="361"/>
    </row>
    <row r="412" spans="1:7" ht="15" customHeight="1">
      <c r="A412" s="335"/>
      <c r="B412" s="335" t="s">
        <v>1282</v>
      </c>
      <c r="C412" s="335" t="s">
        <v>987</v>
      </c>
      <c r="D412" s="335" t="s">
        <v>988</v>
      </c>
      <c r="E412" s="335"/>
      <c r="F412" s="335" t="s">
        <v>794</v>
      </c>
      <c r="G412" s="335" t="s">
        <v>989</v>
      </c>
    </row>
    <row r="413" spans="1:7">
      <c r="A413" s="376" t="s">
        <v>1283</v>
      </c>
      <c r="B413" s="324" t="s">
        <v>991</v>
      </c>
      <c r="C413" s="338">
        <v>189049.12604851791</v>
      </c>
      <c r="D413" s="362"/>
      <c r="E413" s="362"/>
      <c r="F413" s="363"/>
      <c r="G413" s="363"/>
    </row>
    <row r="414" spans="1:7">
      <c r="A414" s="383"/>
      <c r="D414" s="362"/>
      <c r="E414" s="362"/>
      <c r="F414" s="363"/>
      <c r="G414" s="363"/>
    </row>
    <row r="415" spans="1:7">
      <c r="A415" s="376"/>
      <c r="B415" s="324" t="s">
        <v>992</v>
      </c>
      <c r="D415" s="362"/>
      <c r="E415" s="362"/>
      <c r="F415" s="363"/>
      <c r="G415" s="363"/>
    </row>
    <row r="416" spans="1:7">
      <c r="A416" s="376" t="s">
        <v>1284</v>
      </c>
      <c r="B416" s="354" t="s">
        <v>994</v>
      </c>
      <c r="C416" s="338">
        <v>919981168.03999972</v>
      </c>
      <c r="D416" s="340">
        <v>23690</v>
      </c>
      <c r="E416" s="362"/>
      <c r="F416" s="339">
        <v>0.14886843688274712</v>
      </c>
      <c r="G416" s="339">
        <v>0.72470861757777849</v>
      </c>
    </row>
    <row r="417" spans="1:7">
      <c r="A417" s="376" t="s">
        <v>1285</v>
      </c>
      <c r="B417" s="354" t="s">
        <v>996</v>
      </c>
      <c r="C417" s="338">
        <v>643778718.79999983</v>
      </c>
      <c r="D417" s="340">
        <v>4840</v>
      </c>
      <c r="E417" s="362"/>
      <c r="F417" s="339">
        <v>0.10417423192511113</v>
      </c>
      <c r="G417" s="339">
        <v>0.14806203921808558</v>
      </c>
    </row>
    <row r="418" spans="1:7">
      <c r="A418" s="376" t="s">
        <v>1286</v>
      </c>
      <c r="B418" s="354" t="s">
        <v>998</v>
      </c>
      <c r="C418" s="338">
        <v>331984247.53999996</v>
      </c>
      <c r="D418" s="340">
        <v>1434</v>
      </c>
      <c r="E418" s="362"/>
      <c r="F418" s="339">
        <v>5.3720638767277423E-2</v>
      </c>
      <c r="G418" s="339">
        <v>4.3867967817920399E-2</v>
      </c>
    </row>
    <row r="419" spans="1:7">
      <c r="A419" s="376" t="s">
        <v>1287</v>
      </c>
      <c r="B419" s="354" t="s">
        <v>1000</v>
      </c>
      <c r="C419" s="338">
        <v>215842923.63999993</v>
      </c>
      <c r="D419" s="340">
        <v>666</v>
      </c>
      <c r="E419" s="362"/>
      <c r="F419" s="339">
        <v>3.4927017824664709E-2</v>
      </c>
      <c r="G419" s="339">
        <v>2.0373826057695249E-2</v>
      </c>
    </row>
    <row r="420" spans="1:7">
      <c r="A420" s="376" t="s">
        <v>1288</v>
      </c>
      <c r="B420" s="354" t="s">
        <v>1002</v>
      </c>
      <c r="C420" s="338">
        <v>646810341.02999997</v>
      </c>
      <c r="D420" s="340">
        <v>1161</v>
      </c>
      <c r="E420" s="362"/>
      <c r="F420" s="339">
        <v>0.10466479942614013</v>
      </c>
      <c r="G420" s="339">
        <v>3.5516534614090364E-2</v>
      </c>
    </row>
    <row r="421" spans="1:7">
      <c r="A421" s="376" t="s">
        <v>1289</v>
      </c>
      <c r="B421" s="354" t="s">
        <v>1004</v>
      </c>
      <c r="C421" s="338">
        <v>3421429482.3500004</v>
      </c>
      <c r="D421" s="340">
        <v>898</v>
      </c>
      <c r="E421" s="362"/>
      <c r="F421" s="339">
        <v>0.55364487517405958</v>
      </c>
      <c r="G421" s="339">
        <v>2.747101471442993E-2</v>
      </c>
    </row>
    <row r="422" spans="1:7">
      <c r="A422" s="376" t="s">
        <v>1290</v>
      </c>
      <c r="B422" s="354"/>
      <c r="C422" s="338"/>
      <c r="D422" s="384"/>
      <c r="E422" s="362"/>
      <c r="F422" s="339"/>
      <c r="G422" s="339"/>
    </row>
    <row r="423" spans="1:7">
      <c r="A423" s="376" t="s">
        <v>1291</v>
      </c>
      <c r="B423" s="354"/>
      <c r="C423" s="338"/>
      <c r="D423" s="365"/>
      <c r="E423" s="362"/>
      <c r="F423" s="339"/>
      <c r="G423" s="339"/>
    </row>
    <row r="424" spans="1:7">
      <c r="A424" s="376" t="s">
        <v>1292</v>
      </c>
      <c r="B424" s="354"/>
      <c r="C424" s="338"/>
      <c r="D424" s="365"/>
      <c r="E424" s="362"/>
      <c r="F424" s="339"/>
      <c r="G424" s="339"/>
    </row>
    <row r="425" spans="1:7">
      <c r="A425" s="376" t="s">
        <v>1293</v>
      </c>
      <c r="B425" s="354"/>
      <c r="C425" s="338"/>
      <c r="D425" s="365"/>
      <c r="E425" s="354"/>
      <c r="F425" s="339"/>
      <c r="G425" s="339"/>
    </row>
    <row r="426" spans="1:7">
      <c r="A426" s="376" t="s">
        <v>1294</v>
      </c>
      <c r="B426" s="354"/>
      <c r="C426" s="338"/>
      <c r="D426" s="365"/>
      <c r="E426" s="354"/>
      <c r="F426" s="339"/>
      <c r="G426" s="339"/>
    </row>
    <row r="427" spans="1:7">
      <c r="A427" s="376" t="s">
        <v>1295</v>
      </c>
      <c r="B427" s="354"/>
      <c r="C427" s="338"/>
      <c r="D427" s="365"/>
      <c r="E427" s="354"/>
      <c r="F427" s="339"/>
      <c r="G427" s="339"/>
    </row>
    <row r="428" spans="1:7">
      <c r="A428" s="376" t="s">
        <v>1296</v>
      </c>
      <c r="B428" s="354"/>
      <c r="C428" s="338"/>
      <c r="D428" s="365"/>
      <c r="E428" s="354"/>
      <c r="F428" s="339"/>
      <c r="G428" s="339"/>
    </row>
    <row r="429" spans="1:7">
      <c r="A429" s="376" t="s">
        <v>1297</v>
      </c>
      <c r="B429" s="354"/>
      <c r="C429" s="338"/>
      <c r="D429" s="365"/>
      <c r="E429" s="354"/>
      <c r="F429" s="339"/>
      <c r="G429" s="339"/>
    </row>
    <row r="430" spans="1:7">
      <c r="A430" s="376" t="s">
        <v>1298</v>
      </c>
      <c r="B430" s="354"/>
      <c r="C430" s="338"/>
      <c r="D430" s="365"/>
      <c r="E430" s="354"/>
      <c r="F430" s="339"/>
      <c r="G430" s="339"/>
    </row>
    <row r="431" spans="1:7">
      <c r="A431" s="376" t="s">
        <v>1299</v>
      </c>
      <c r="B431" s="354"/>
      <c r="C431" s="338"/>
      <c r="D431" s="365"/>
      <c r="F431" s="339"/>
      <c r="G431" s="339"/>
    </row>
    <row r="432" spans="1:7">
      <c r="A432" s="376" t="s">
        <v>1300</v>
      </c>
      <c r="B432" s="354"/>
      <c r="C432" s="338"/>
      <c r="D432" s="365"/>
      <c r="E432" s="366"/>
      <c r="F432" s="339"/>
      <c r="G432" s="339"/>
    </row>
    <row r="433" spans="1:7">
      <c r="A433" s="376" t="s">
        <v>1301</v>
      </c>
      <c r="B433" s="354"/>
      <c r="C433" s="338"/>
      <c r="D433" s="365"/>
      <c r="E433" s="366"/>
      <c r="F433" s="339"/>
      <c r="G433" s="339"/>
    </row>
    <row r="434" spans="1:7">
      <c r="A434" s="376" t="s">
        <v>1302</v>
      </c>
      <c r="B434" s="354"/>
      <c r="C434" s="338"/>
      <c r="D434" s="365"/>
      <c r="E434" s="366"/>
      <c r="F434" s="339"/>
      <c r="G434" s="339"/>
    </row>
    <row r="435" spans="1:7">
      <c r="A435" s="376" t="s">
        <v>1303</v>
      </c>
      <c r="B435" s="354"/>
      <c r="C435" s="338"/>
      <c r="D435" s="365"/>
      <c r="E435" s="366"/>
      <c r="F435" s="339"/>
      <c r="G435" s="339"/>
    </row>
    <row r="436" spans="1:7">
      <c r="A436" s="376" t="s">
        <v>1304</v>
      </c>
      <c r="B436" s="354"/>
      <c r="C436" s="338"/>
      <c r="D436" s="365"/>
      <c r="E436" s="366"/>
      <c r="F436" s="339"/>
      <c r="G436" s="339"/>
    </row>
    <row r="437" spans="1:7">
      <c r="A437" s="376" t="s">
        <v>1305</v>
      </c>
      <c r="B437" s="354"/>
      <c r="C437" s="338"/>
      <c r="D437" s="365"/>
      <c r="E437" s="366"/>
      <c r="F437" s="339"/>
      <c r="G437" s="339"/>
    </row>
    <row r="438" spans="1:7">
      <c r="A438" s="376" t="s">
        <v>1306</v>
      </c>
      <c r="B438" s="354"/>
      <c r="C438" s="338"/>
      <c r="D438" s="365"/>
      <c r="E438" s="366"/>
      <c r="F438" s="339"/>
      <c r="G438" s="339"/>
    </row>
    <row r="439" spans="1:7">
      <c r="A439" s="376" t="s">
        <v>1307</v>
      </c>
      <c r="B439" s="354"/>
      <c r="C439" s="338"/>
      <c r="D439" s="365"/>
      <c r="E439" s="366"/>
      <c r="F439" s="339"/>
      <c r="G439" s="339"/>
    </row>
    <row r="440" spans="1:7">
      <c r="A440" s="376" t="s">
        <v>1308</v>
      </c>
      <c r="B440" s="354" t="s">
        <v>353</v>
      </c>
      <c r="C440" s="368">
        <v>6179826881.3999996</v>
      </c>
      <c r="D440" s="369">
        <v>32689</v>
      </c>
      <c r="E440" s="366"/>
      <c r="F440" s="370"/>
      <c r="G440" s="370"/>
    </row>
    <row r="441" spans="1:7" ht="15" customHeight="1">
      <c r="A441" s="335"/>
      <c r="B441" s="335" t="s">
        <v>1309</v>
      </c>
      <c r="C441" s="335" t="s">
        <v>987</v>
      </c>
      <c r="D441" s="335" t="s">
        <v>988</v>
      </c>
      <c r="E441" s="335"/>
      <c r="F441" s="335" t="s">
        <v>794</v>
      </c>
      <c r="G441" s="335" t="s">
        <v>989</v>
      </c>
    </row>
    <row r="442" spans="1:7">
      <c r="A442" s="376" t="s">
        <v>1310</v>
      </c>
      <c r="B442" s="324" t="s">
        <v>1026</v>
      </c>
      <c r="C442" s="342" t="s">
        <v>1027</v>
      </c>
      <c r="G442" s="324"/>
    </row>
    <row r="443" spans="1:7">
      <c r="A443" s="376"/>
      <c r="G443" s="324"/>
    </row>
    <row r="444" spans="1:7">
      <c r="A444" s="376"/>
      <c r="B444" s="354" t="s">
        <v>1028</v>
      </c>
      <c r="G444" s="324"/>
    </row>
    <row r="445" spans="1:7">
      <c r="A445" s="376" t="s">
        <v>1311</v>
      </c>
      <c r="B445" s="324" t="s">
        <v>1030</v>
      </c>
      <c r="C445" s="342" t="s">
        <v>1027</v>
      </c>
      <c r="D445" s="342" t="s">
        <v>1027</v>
      </c>
      <c r="F445" s="339" t="s">
        <v>2343</v>
      </c>
      <c r="G445" s="339" t="s">
        <v>2343</v>
      </c>
    </row>
    <row r="446" spans="1:7">
      <c r="A446" s="376" t="s">
        <v>1312</v>
      </c>
      <c r="B446" s="324" t="s">
        <v>1032</v>
      </c>
      <c r="C446" s="342" t="s">
        <v>1027</v>
      </c>
      <c r="D446" s="342" t="s">
        <v>1027</v>
      </c>
      <c r="F446" s="339" t="s">
        <v>2343</v>
      </c>
      <c r="G446" s="339" t="s">
        <v>2343</v>
      </c>
    </row>
    <row r="447" spans="1:7">
      <c r="A447" s="376" t="s">
        <v>1313</v>
      </c>
      <c r="B447" s="324" t="s">
        <v>1034</v>
      </c>
      <c r="C447" s="342" t="s">
        <v>1027</v>
      </c>
      <c r="D447" s="342" t="s">
        <v>1027</v>
      </c>
      <c r="F447" s="339" t="s">
        <v>2343</v>
      </c>
      <c r="G447" s="339" t="s">
        <v>2343</v>
      </c>
    </row>
    <row r="448" spans="1:7">
      <c r="A448" s="376" t="s">
        <v>1314</v>
      </c>
      <c r="B448" s="324" t="s">
        <v>1036</v>
      </c>
      <c r="C448" s="342" t="s">
        <v>1027</v>
      </c>
      <c r="D448" s="342" t="s">
        <v>1027</v>
      </c>
      <c r="F448" s="339" t="s">
        <v>2343</v>
      </c>
      <c r="G448" s="339" t="s">
        <v>2343</v>
      </c>
    </row>
    <row r="449" spans="1:7">
      <c r="A449" s="376" t="s">
        <v>1315</v>
      </c>
      <c r="B449" s="324" t="s">
        <v>1038</v>
      </c>
      <c r="C449" s="342" t="s">
        <v>1027</v>
      </c>
      <c r="D449" s="342" t="s">
        <v>1027</v>
      </c>
      <c r="F449" s="339" t="s">
        <v>2343</v>
      </c>
      <c r="G449" s="339" t="s">
        <v>2343</v>
      </c>
    </row>
    <row r="450" spans="1:7">
      <c r="A450" s="376" t="s">
        <v>1316</v>
      </c>
      <c r="B450" s="324" t="s">
        <v>1040</v>
      </c>
      <c r="C450" s="342" t="s">
        <v>1027</v>
      </c>
      <c r="D450" s="342" t="s">
        <v>1027</v>
      </c>
      <c r="F450" s="339" t="s">
        <v>2343</v>
      </c>
      <c r="G450" s="339" t="s">
        <v>2343</v>
      </c>
    </row>
    <row r="451" spans="1:7">
      <c r="A451" s="376" t="s">
        <v>1317</v>
      </c>
      <c r="B451" s="324" t="s">
        <v>1042</v>
      </c>
      <c r="C451" s="342" t="s">
        <v>1027</v>
      </c>
      <c r="D451" s="342" t="s">
        <v>1027</v>
      </c>
      <c r="F451" s="339" t="s">
        <v>2343</v>
      </c>
      <c r="G451" s="339" t="s">
        <v>2343</v>
      </c>
    </row>
    <row r="452" spans="1:7">
      <c r="A452" s="376" t="s">
        <v>1318</v>
      </c>
      <c r="B452" s="324" t="s">
        <v>1044</v>
      </c>
      <c r="C452" s="342" t="s">
        <v>1027</v>
      </c>
      <c r="D452" s="342" t="s">
        <v>1027</v>
      </c>
      <c r="F452" s="339" t="s">
        <v>2343</v>
      </c>
      <c r="G452" s="339" t="s">
        <v>2343</v>
      </c>
    </row>
    <row r="453" spans="1:7">
      <c r="A453" s="376" t="s">
        <v>1319</v>
      </c>
      <c r="B453" s="367" t="s">
        <v>353</v>
      </c>
      <c r="C453" s="338">
        <v>0</v>
      </c>
      <c r="D453" s="365">
        <v>0</v>
      </c>
      <c r="F453" s="342">
        <v>0</v>
      </c>
      <c r="G453" s="342">
        <v>0</v>
      </c>
    </row>
    <row r="454" spans="1:7" outlineLevel="1">
      <c r="A454" s="376" t="s">
        <v>1320</v>
      </c>
      <c r="B454" s="343" t="s">
        <v>1047</v>
      </c>
      <c r="C454" s="338"/>
      <c r="D454" s="365"/>
      <c r="F454" s="339" t="s">
        <v>2343</v>
      </c>
      <c r="G454" s="339" t="s">
        <v>2343</v>
      </c>
    </row>
    <row r="455" spans="1:7" outlineLevel="1">
      <c r="A455" s="376" t="s">
        <v>1321</v>
      </c>
      <c r="B455" s="343" t="s">
        <v>1049</v>
      </c>
      <c r="C455" s="338"/>
      <c r="D455" s="365"/>
      <c r="F455" s="339" t="s">
        <v>2343</v>
      </c>
      <c r="G455" s="339" t="s">
        <v>2343</v>
      </c>
    </row>
    <row r="456" spans="1:7" outlineLevel="1">
      <c r="A456" s="376" t="s">
        <v>1322</v>
      </c>
      <c r="B456" s="343" t="s">
        <v>1051</v>
      </c>
      <c r="C456" s="338"/>
      <c r="D456" s="365"/>
      <c r="F456" s="339" t="s">
        <v>2343</v>
      </c>
      <c r="G456" s="339" t="s">
        <v>2343</v>
      </c>
    </row>
    <row r="457" spans="1:7" outlineLevel="1">
      <c r="A457" s="376" t="s">
        <v>1323</v>
      </c>
      <c r="B457" s="343" t="s">
        <v>1053</v>
      </c>
      <c r="C457" s="338"/>
      <c r="D457" s="365"/>
      <c r="F457" s="339" t="s">
        <v>2343</v>
      </c>
      <c r="G457" s="339" t="s">
        <v>2343</v>
      </c>
    </row>
    <row r="458" spans="1:7" outlineLevel="1">
      <c r="A458" s="376" t="s">
        <v>1324</v>
      </c>
      <c r="B458" s="343" t="s">
        <v>1055</v>
      </c>
      <c r="C458" s="338"/>
      <c r="D458" s="365"/>
      <c r="F458" s="339" t="s">
        <v>2343</v>
      </c>
      <c r="G458" s="339" t="s">
        <v>2343</v>
      </c>
    </row>
    <row r="459" spans="1:7" outlineLevel="1">
      <c r="A459" s="376" t="s">
        <v>1325</v>
      </c>
      <c r="B459" s="343" t="s">
        <v>1057</v>
      </c>
      <c r="C459" s="338"/>
      <c r="D459" s="365"/>
      <c r="F459" s="339" t="s">
        <v>2343</v>
      </c>
      <c r="G459" s="339" t="s">
        <v>2343</v>
      </c>
    </row>
    <row r="460" spans="1:7" outlineLevel="1">
      <c r="A460" s="376" t="s">
        <v>1326</v>
      </c>
      <c r="B460" s="343"/>
      <c r="F460" s="373"/>
      <c r="G460" s="373"/>
    </row>
    <row r="461" spans="1:7" outlineLevel="1">
      <c r="A461" s="376" t="s">
        <v>1327</v>
      </c>
      <c r="B461" s="343"/>
      <c r="F461" s="373"/>
      <c r="G461" s="373"/>
    </row>
    <row r="462" spans="1:7" outlineLevel="1">
      <c r="A462" s="376" t="s">
        <v>1328</v>
      </c>
      <c r="B462" s="343"/>
      <c r="F462" s="366"/>
      <c r="G462" s="366"/>
    </row>
    <row r="463" spans="1:7" ht="15" customHeight="1">
      <c r="A463" s="335"/>
      <c r="B463" s="335" t="s">
        <v>1329</v>
      </c>
      <c r="C463" s="335" t="s">
        <v>987</v>
      </c>
      <c r="D463" s="335" t="s">
        <v>988</v>
      </c>
      <c r="E463" s="335"/>
      <c r="F463" s="335" t="s">
        <v>794</v>
      </c>
      <c r="G463" s="335" t="s">
        <v>989</v>
      </c>
    </row>
    <row r="464" spans="1:7">
      <c r="A464" s="376" t="s">
        <v>1330</v>
      </c>
      <c r="B464" s="324" t="s">
        <v>1026</v>
      </c>
      <c r="C464" s="342">
        <v>0.43074675457322764</v>
      </c>
      <c r="G464" s="324"/>
    </row>
    <row r="465" spans="1:7">
      <c r="A465" s="376"/>
      <c r="G465" s="324"/>
    </row>
    <row r="466" spans="1:7">
      <c r="A466" s="376"/>
      <c r="B466" s="354" t="s">
        <v>1028</v>
      </c>
      <c r="G466" s="324"/>
    </row>
    <row r="467" spans="1:7">
      <c r="A467" s="376" t="s">
        <v>1331</v>
      </c>
      <c r="B467" s="324" t="s">
        <v>1030</v>
      </c>
      <c r="C467" s="338">
        <v>2926833061.510005</v>
      </c>
      <c r="D467" s="338">
        <v>21726</v>
      </c>
      <c r="F467" s="339">
        <v>0.4736108498960005</v>
      </c>
      <c r="G467" s="339">
        <v>0.66462724463886935</v>
      </c>
    </row>
    <row r="468" spans="1:7">
      <c r="A468" s="376" t="s">
        <v>1333</v>
      </c>
      <c r="B468" s="324" t="s">
        <v>1032</v>
      </c>
      <c r="C468" s="338">
        <v>1536814229.9899998</v>
      </c>
      <c r="D468" s="338">
        <v>6072</v>
      </c>
      <c r="F468" s="339">
        <v>0.24868240801623298</v>
      </c>
      <c r="G468" s="339">
        <v>0.18575055829178011</v>
      </c>
    </row>
    <row r="469" spans="1:7">
      <c r="A469" s="376" t="s">
        <v>1334</v>
      </c>
      <c r="B469" s="324" t="s">
        <v>1034</v>
      </c>
      <c r="C469" s="338">
        <v>1716179589.8999968</v>
      </c>
      <c r="D469" s="338">
        <v>4891</v>
      </c>
      <c r="F469" s="339">
        <v>0.27770674208776652</v>
      </c>
      <c r="G469" s="339">
        <v>0.14962219706935054</v>
      </c>
    </row>
    <row r="470" spans="1:7">
      <c r="A470" s="376" t="s">
        <v>1335</v>
      </c>
      <c r="B470" s="324" t="s">
        <v>1036</v>
      </c>
      <c r="C470" s="338">
        <v>0</v>
      </c>
      <c r="D470" s="338">
        <v>0</v>
      </c>
      <c r="F470" s="339">
        <v>0</v>
      </c>
      <c r="G470" s="339">
        <v>0</v>
      </c>
    </row>
    <row r="471" spans="1:7">
      <c r="A471" s="376" t="s">
        <v>1336</v>
      </c>
      <c r="B471" s="324" t="s">
        <v>1038</v>
      </c>
      <c r="C471" s="338">
        <v>0</v>
      </c>
      <c r="D471" s="338">
        <v>0</v>
      </c>
      <c r="F471" s="339">
        <v>0</v>
      </c>
      <c r="G471" s="339">
        <v>0</v>
      </c>
    </row>
    <row r="472" spans="1:7">
      <c r="A472" s="376" t="s">
        <v>1337</v>
      </c>
      <c r="B472" s="324" t="s">
        <v>1040</v>
      </c>
      <c r="C472" s="338">
        <v>0</v>
      </c>
      <c r="D472" s="338">
        <v>0</v>
      </c>
      <c r="F472" s="339">
        <v>0</v>
      </c>
      <c r="G472" s="339">
        <v>0</v>
      </c>
    </row>
    <row r="473" spans="1:7">
      <c r="A473" s="376" t="s">
        <v>1338</v>
      </c>
      <c r="B473" s="324" t="s">
        <v>1042</v>
      </c>
      <c r="C473" s="338">
        <v>0</v>
      </c>
      <c r="D473" s="338">
        <v>0</v>
      </c>
      <c r="F473" s="339">
        <v>0</v>
      </c>
      <c r="G473" s="339">
        <v>0</v>
      </c>
    </row>
    <row r="474" spans="1:7">
      <c r="A474" s="376" t="s">
        <v>1339</v>
      </c>
      <c r="B474" s="324" t="s">
        <v>1044</v>
      </c>
      <c r="C474" s="338">
        <v>0</v>
      </c>
      <c r="D474" s="338">
        <v>0</v>
      </c>
      <c r="F474" s="339">
        <v>0</v>
      </c>
      <c r="G474" s="339">
        <v>0</v>
      </c>
    </row>
    <row r="475" spans="1:7">
      <c r="A475" s="376" t="s">
        <v>1340</v>
      </c>
      <c r="B475" s="367" t="s">
        <v>353</v>
      </c>
      <c r="C475" s="338">
        <v>6179826881.4000015</v>
      </c>
      <c r="D475" s="365">
        <v>32689</v>
      </c>
      <c r="F475" s="339">
        <v>1</v>
      </c>
      <c r="G475" s="339">
        <v>1</v>
      </c>
    </row>
    <row r="476" spans="1:7" outlineLevel="1">
      <c r="A476" s="376" t="s">
        <v>1341</v>
      </c>
      <c r="B476" s="343" t="s">
        <v>1047</v>
      </c>
      <c r="C476" s="338"/>
      <c r="D476" s="365"/>
      <c r="F476" s="339">
        <v>0</v>
      </c>
      <c r="G476" s="339">
        <v>0</v>
      </c>
    </row>
    <row r="477" spans="1:7" outlineLevel="1">
      <c r="A477" s="376" t="s">
        <v>1342</v>
      </c>
      <c r="B477" s="343" t="s">
        <v>1049</v>
      </c>
      <c r="C477" s="338"/>
      <c r="D477" s="365"/>
      <c r="F477" s="339">
        <v>0</v>
      </c>
      <c r="G477" s="339">
        <v>0</v>
      </c>
    </row>
    <row r="478" spans="1:7" outlineLevel="1">
      <c r="A478" s="376" t="s">
        <v>1343</v>
      </c>
      <c r="B478" s="343" t="s">
        <v>1051</v>
      </c>
      <c r="C478" s="338"/>
      <c r="D478" s="365"/>
      <c r="F478" s="339">
        <v>0</v>
      </c>
      <c r="G478" s="339">
        <v>0</v>
      </c>
    </row>
    <row r="479" spans="1:7" outlineLevel="1">
      <c r="A479" s="376" t="s">
        <v>1344</v>
      </c>
      <c r="B479" s="343" t="s">
        <v>1053</v>
      </c>
      <c r="C479" s="338"/>
      <c r="D479" s="365"/>
      <c r="F479" s="339">
        <v>0</v>
      </c>
      <c r="G479" s="339">
        <v>0</v>
      </c>
    </row>
    <row r="480" spans="1:7" outlineLevel="1">
      <c r="A480" s="376" t="s">
        <v>1345</v>
      </c>
      <c r="B480" s="343" t="s">
        <v>1055</v>
      </c>
      <c r="C480" s="338"/>
      <c r="D480" s="365"/>
      <c r="F480" s="339">
        <v>0</v>
      </c>
      <c r="G480" s="339">
        <v>0</v>
      </c>
    </row>
    <row r="481" spans="1:7" outlineLevel="1">
      <c r="A481" s="376" t="s">
        <v>1346</v>
      </c>
      <c r="B481" s="343" t="s">
        <v>1057</v>
      </c>
      <c r="C481" s="338"/>
      <c r="D481" s="365"/>
      <c r="F481" s="339">
        <v>0</v>
      </c>
      <c r="G481" s="339">
        <v>0</v>
      </c>
    </row>
    <row r="482" spans="1:7" outlineLevel="1">
      <c r="A482" s="376" t="s">
        <v>1347</v>
      </c>
      <c r="B482" s="343"/>
      <c r="F482" s="339"/>
      <c r="G482" s="339"/>
    </row>
    <row r="483" spans="1:7" outlineLevel="1">
      <c r="A483" s="376" t="s">
        <v>1348</v>
      </c>
      <c r="B483" s="343"/>
      <c r="F483" s="339"/>
      <c r="G483" s="339"/>
    </row>
    <row r="484" spans="1:7" outlineLevel="1">
      <c r="A484" s="376" t="s">
        <v>1349</v>
      </c>
      <c r="B484" s="343"/>
      <c r="F484" s="339"/>
      <c r="G484" s="342"/>
    </row>
    <row r="485" spans="1:7" ht="15" customHeight="1">
      <c r="A485" s="335"/>
      <c r="B485" s="335" t="s">
        <v>1350</v>
      </c>
      <c r="C485" s="335" t="s">
        <v>1351</v>
      </c>
      <c r="D485" s="335"/>
      <c r="E485" s="335"/>
      <c r="F485" s="335"/>
      <c r="G485" s="337"/>
    </row>
    <row r="486" spans="1:7">
      <c r="A486" s="376" t="s">
        <v>1352</v>
      </c>
      <c r="B486" s="354" t="s">
        <v>1353</v>
      </c>
      <c r="C486" s="342">
        <v>0</v>
      </c>
      <c r="G486" s="324"/>
    </row>
    <row r="487" spans="1:7">
      <c r="A487" s="376" t="s">
        <v>1354</v>
      </c>
      <c r="B487" s="354" t="s">
        <v>1355</v>
      </c>
      <c r="C487" s="342">
        <v>0.12833237122822674</v>
      </c>
      <c r="G487" s="324"/>
    </row>
    <row r="488" spans="1:7">
      <c r="A488" s="376" t="s">
        <v>1356</v>
      </c>
      <c r="B488" s="354" t="s">
        <v>1357</v>
      </c>
      <c r="C488" s="342">
        <v>0</v>
      </c>
      <c r="G488" s="324"/>
    </row>
    <row r="489" spans="1:7">
      <c r="A489" s="376" t="s">
        <v>1358</v>
      </c>
      <c r="B489" s="354" t="s">
        <v>1359</v>
      </c>
      <c r="C489" s="342">
        <v>0.13240071628586442</v>
      </c>
      <c r="G489" s="324"/>
    </row>
    <row r="490" spans="1:7">
      <c r="A490" s="376" t="s">
        <v>1360</v>
      </c>
      <c r="B490" s="354" t="s">
        <v>1361</v>
      </c>
      <c r="C490" s="342">
        <v>0.14124752147624137</v>
      </c>
      <c r="G490" s="324"/>
    </row>
    <row r="491" spans="1:7">
      <c r="A491" s="376" t="s">
        <v>1362</v>
      </c>
      <c r="B491" s="354" t="s">
        <v>1363</v>
      </c>
      <c r="C491" s="342">
        <v>0</v>
      </c>
      <c r="G491" s="324"/>
    </row>
    <row r="492" spans="1:7">
      <c r="A492" s="376" t="s">
        <v>1364</v>
      </c>
      <c r="B492" s="354" t="s">
        <v>1365</v>
      </c>
      <c r="C492" s="342">
        <v>0</v>
      </c>
      <c r="G492" s="324"/>
    </row>
    <row r="493" spans="1:7">
      <c r="A493" s="376" t="s">
        <v>1366</v>
      </c>
      <c r="B493" s="354" t="s">
        <v>1367</v>
      </c>
      <c r="C493" s="342">
        <v>0</v>
      </c>
      <c r="G493" s="324"/>
    </row>
    <row r="494" spans="1:7">
      <c r="A494" s="376" t="s">
        <v>1368</v>
      </c>
      <c r="B494" s="354" t="s">
        <v>1369</v>
      </c>
      <c r="C494" s="342">
        <v>0</v>
      </c>
      <c r="G494" s="324"/>
    </row>
    <row r="495" spans="1:7">
      <c r="A495" s="376" t="s">
        <v>1370</v>
      </c>
      <c r="B495" s="354" t="s">
        <v>1371</v>
      </c>
      <c r="C495" s="342">
        <v>0</v>
      </c>
      <c r="G495" s="324"/>
    </row>
    <row r="496" spans="1:7">
      <c r="A496" s="376" t="s">
        <v>1372</v>
      </c>
      <c r="B496" s="354" t="s">
        <v>1373</v>
      </c>
      <c r="C496" s="342">
        <v>4.2203974092703779E-3</v>
      </c>
      <c r="G496" s="324"/>
    </row>
    <row r="497" spans="1:7">
      <c r="A497" s="376" t="s">
        <v>1374</v>
      </c>
      <c r="B497" s="354" t="s">
        <v>1375</v>
      </c>
      <c r="C497" s="342">
        <v>0.1134711462129406</v>
      </c>
      <c r="G497" s="324"/>
    </row>
    <row r="498" spans="1:7">
      <c r="A498" s="376" t="s">
        <v>1376</v>
      </c>
      <c r="B498" s="354" t="s">
        <v>351</v>
      </c>
      <c r="C498" s="342">
        <v>0.48032784738745637</v>
      </c>
      <c r="G498" s="324"/>
    </row>
    <row r="499" spans="1:7" outlineLevel="1">
      <c r="A499" s="376" t="s">
        <v>1377</v>
      </c>
      <c r="B499" s="343" t="s">
        <v>1378</v>
      </c>
      <c r="C499" s="342"/>
      <c r="G499" s="324"/>
    </row>
    <row r="500" spans="1:7" outlineLevel="1">
      <c r="A500" s="376" t="s">
        <v>1379</v>
      </c>
      <c r="B500" s="343" t="s">
        <v>355</v>
      </c>
      <c r="C500" s="342"/>
      <c r="G500" s="324"/>
    </row>
    <row r="501" spans="1:7" outlineLevel="1">
      <c r="A501" s="376" t="s">
        <v>1380</v>
      </c>
      <c r="B501" s="343" t="s">
        <v>355</v>
      </c>
      <c r="C501" s="342"/>
      <c r="G501" s="324"/>
    </row>
    <row r="502" spans="1:7" outlineLevel="1">
      <c r="A502" s="376" t="s">
        <v>1381</v>
      </c>
      <c r="B502" s="343" t="s">
        <v>355</v>
      </c>
      <c r="C502" s="342"/>
      <c r="G502" s="324"/>
    </row>
    <row r="503" spans="1:7" outlineLevel="1">
      <c r="A503" s="376" t="s">
        <v>1382</v>
      </c>
      <c r="B503" s="343" t="s">
        <v>355</v>
      </c>
      <c r="C503" s="342"/>
      <c r="G503" s="324"/>
    </row>
    <row r="504" spans="1:7" outlineLevel="1">
      <c r="A504" s="376" t="s">
        <v>1383</v>
      </c>
      <c r="B504" s="343" t="s">
        <v>355</v>
      </c>
      <c r="C504" s="342"/>
      <c r="G504" s="324"/>
    </row>
    <row r="505" spans="1:7" outlineLevel="1">
      <c r="A505" s="376" t="s">
        <v>1384</v>
      </c>
      <c r="B505" s="343" t="s">
        <v>355</v>
      </c>
      <c r="C505" s="342"/>
      <c r="G505" s="324"/>
    </row>
    <row r="506" spans="1:7" outlineLevel="1">
      <c r="A506" s="376" t="s">
        <v>1385</v>
      </c>
      <c r="B506" s="343" t="s">
        <v>355</v>
      </c>
      <c r="C506" s="342"/>
      <c r="G506" s="324"/>
    </row>
    <row r="507" spans="1:7" outlineLevel="1">
      <c r="A507" s="376" t="s">
        <v>1386</v>
      </c>
      <c r="B507" s="343" t="s">
        <v>355</v>
      </c>
      <c r="C507" s="342"/>
      <c r="G507" s="324"/>
    </row>
    <row r="508" spans="1:7" outlineLevel="1">
      <c r="A508" s="376" t="s">
        <v>1387</v>
      </c>
      <c r="B508" s="343" t="s">
        <v>355</v>
      </c>
      <c r="C508" s="342"/>
      <c r="G508" s="324"/>
    </row>
    <row r="509" spans="1:7" outlineLevel="1">
      <c r="A509" s="376" t="s">
        <v>1388</v>
      </c>
      <c r="B509" s="343" t="s">
        <v>355</v>
      </c>
      <c r="C509" s="342"/>
      <c r="G509" s="324"/>
    </row>
    <row r="510" spans="1:7" outlineLevel="1">
      <c r="A510" s="376" t="s">
        <v>1389</v>
      </c>
      <c r="B510" s="343" t="s">
        <v>355</v>
      </c>
      <c r="C510" s="342"/>
    </row>
    <row r="511" spans="1:7" outlineLevel="1">
      <c r="A511" s="376" t="s">
        <v>1390</v>
      </c>
      <c r="B511" s="343" t="s">
        <v>355</v>
      </c>
      <c r="C511" s="342"/>
    </row>
    <row r="512" spans="1:7" outlineLevel="1">
      <c r="A512" s="376" t="s">
        <v>1391</v>
      </c>
      <c r="B512" s="343" t="s">
        <v>355</v>
      </c>
      <c r="C512" s="342"/>
    </row>
    <row r="513" spans="1:7" s="375" customFormat="1">
      <c r="A513" s="355"/>
      <c r="B513" s="355" t="s">
        <v>1392</v>
      </c>
      <c r="C513" s="335" t="s">
        <v>311</v>
      </c>
      <c r="D513" s="335" t="s">
        <v>1393</v>
      </c>
      <c r="E513" s="335"/>
      <c r="F513" s="335" t="s">
        <v>794</v>
      </c>
      <c r="G513" s="335" t="s">
        <v>1394</v>
      </c>
    </row>
    <row r="514" spans="1:7" s="375" customFormat="1">
      <c r="A514" s="376" t="s">
        <v>1395</v>
      </c>
      <c r="B514" s="354" t="s">
        <v>1123</v>
      </c>
      <c r="C514" s="338" t="s">
        <v>1124</v>
      </c>
      <c r="D514" s="365" t="s">
        <v>1124</v>
      </c>
      <c r="E514" s="377"/>
      <c r="F514" s="385" t="s">
        <v>2343</v>
      </c>
      <c r="G514" s="385" t="s">
        <v>2343</v>
      </c>
    </row>
    <row r="515" spans="1:7" s="375" customFormat="1">
      <c r="A515" s="376" t="s">
        <v>1396</v>
      </c>
      <c r="B515" s="354" t="s">
        <v>1123</v>
      </c>
      <c r="C515" s="338" t="s">
        <v>1124</v>
      </c>
      <c r="D515" s="365" t="s">
        <v>1124</v>
      </c>
      <c r="E515" s="377"/>
      <c r="F515" s="385" t="s">
        <v>2343</v>
      </c>
      <c r="G515" s="385" t="s">
        <v>2343</v>
      </c>
    </row>
    <row r="516" spans="1:7" s="375" customFormat="1">
      <c r="A516" s="376" t="s">
        <v>1397</v>
      </c>
      <c r="B516" s="354" t="s">
        <v>1123</v>
      </c>
      <c r="C516" s="338" t="s">
        <v>1124</v>
      </c>
      <c r="D516" s="365" t="s">
        <v>1124</v>
      </c>
      <c r="E516" s="377"/>
      <c r="F516" s="385" t="s">
        <v>2343</v>
      </c>
      <c r="G516" s="385" t="s">
        <v>2343</v>
      </c>
    </row>
    <row r="517" spans="1:7" s="375" customFormat="1">
      <c r="A517" s="376" t="s">
        <v>1398</v>
      </c>
      <c r="B517" s="354" t="s">
        <v>1123</v>
      </c>
      <c r="C517" s="338" t="s">
        <v>1124</v>
      </c>
      <c r="D517" s="365" t="s">
        <v>1124</v>
      </c>
      <c r="E517" s="377"/>
      <c r="F517" s="385" t="s">
        <v>2343</v>
      </c>
      <c r="G517" s="385" t="s">
        <v>2343</v>
      </c>
    </row>
    <row r="518" spans="1:7" s="375" customFormat="1">
      <c r="A518" s="376" t="s">
        <v>1399</v>
      </c>
      <c r="B518" s="354" t="s">
        <v>1123</v>
      </c>
      <c r="C518" s="338" t="s">
        <v>1124</v>
      </c>
      <c r="D518" s="365" t="s">
        <v>1124</v>
      </c>
      <c r="E518" s="377"/>
      <c r="F518" s="385" t="s">
        <v>2343</v>
      </c>
      <c r="G518" s="385" t="s">
        <v>2343</v>
      </c>
    </row>
    <row r="519" spans="1:7" s="375" customFormat="1">
      <c r="A519" s="376" t="s">
        <v>1400</v>
      </c>
      <c r="B519" s="354" t="s">
        <v>1123</v>
      </c>
      <c r="C519" s="338" t="s">
        <v>1124</v>
      </c>
      <c r="D519" s="365" t="s">
        <v>1124</v>
      </c>
      <c r="E519" s="377"/>
      <c r="F519" s="385" t="s">
        <v>2343</v>
      </c>
      <c r="G519" s="385" t="s">
        <v>2343</v>
      </c>
    </row>
    <row r="520" spans="1:7" s="375" customFormat="1">
      <c r="A520" s="376" t="s">
        <v>1401</v>
      </c>
      <c r="B520" s="354" t="s">
        <v>1123</v>
      </c>
      <c r="C520" s="338" t="s">
        <v>1124</v>
      </c>
      <c r="D520" s="365" t="s">
        <v>1124</v>
      </c>
      <c r="E520" s="377"/>
      <c r="F520" s="385" t="s">
        <v>2343</v>
      </c>
      <c r="G520" s="385" t="s">
        <v>2343</v>
      </c>
    </row>
    <row r="521" spans="1:7" s="375" customFormat="1">
      <c r="A521" s="376" t="s">
        <v>1402</v>
      </c>
      <c r="B521" s="354" t="s">
        <v>1123</v>
      </c>
      <c r="C521" s="338" t="s">
        <v>1124</v>
      </c>
      <c r="D521" s="365" t="s">
        <v>1124</v>
      </c>
      <c r="E521" s="377"/>
      <c r="F521" s="385" t="s">
        <v>2343</v>
      </c>
      <c r="G521" s="385" t="s">
        <v>2343</v>
      </c>
    </row>
    <row r="522" spans="1:7" s="375" customFormat="1">
      <c r="A522" s="376" t="s">
        <v>1403</v>
      </c>
      <c r="B522" s="354" t="s">
        <v>1123</v>
      </c>
      <c r="C522" s="338" t="s">
        <v>1124</v>
      </c>
      <c r="D522" s="365" t="s">
        <v>1124</v>
      </c>
      <c r="E522" s="377"/>
      <c r="F522" s="385" t="s">
        <v>2343</v>
      </c>
      <c r="G522" s="385" t="s">
        <v>2343</v>
      </c>
    </row>
    <row r="523" spans="1:7" s="375" customFormat="1">
      <c r="A523" s="376" t="s">
        <v>1404</v>
      </c>
      <c r="B523" s="354" t="s">
        <v>1123</v>
      </c>
      <c r="C523" s="338" t="s">
        <v>1124</v>
      </c>
      <c r="D523" s="365" t="s">
        <v>1124</v>
      </c>
      <c r="E523" s="377"/>
      <c r="F523" s="385" t="s">
        <v>2343</v>
      </c>
      <c r="G523" s="385" t="s">
        <v>2343</v>
      </c>
    </row>
    <row r="524" spans="1:7" s="375" customFormat="1">
      <c r="A524" s="376" t="s">
        <v>1405</v>
      </c>
      <c r="B524" s="354" t="s">
        <v>1123</v>
      </c>
      <c r="C524" s="338" t="s">
        <v>1124</v>
      </c>
      <c r="D524" s="365" t="s">
        <v>1124</v>
      </c>
      <c r="E524" s="377"/>
      <c r="F524" s="385" t="s">
        <v>2343</v>
      </c>
      <c r="G524" s="385" t="s">
        <v>2343</v>
      </c>
    </row>
    <row r="525" spans="1:7" s="375" customFormat="1">
      <c r="A525" s="376" t="s">
        <v>1406</v>
      </c>
      <c r="B525" s="354" t="s">
        <v>1123</v>
      </c>
      <c r="C525" s="338" t="s">
        <v>1124</v>
      </c>
      <c r="D525" s="365" t="s">
        <v>1124</v>
      </c>
      <c r="E525" s="377"/>
      <c r="F525" s="385" t="s">
        <v>2343</v>
      </c>
      <c r="G525" s="385" t="s">
        <v>2343</v>
      </c>
    </row>
    <row r="526" spans="1:7" s="375" customFormat="1">
      <c r="A526" s="376" t="s">
        <v>1407</v>
      </c>
      <c r="B526" s="354" t="s">
        <v>1123</v>
      </c>
      <c r="C526" s="338" t="s">
        <v>1124</v>
      </c>
      <c r="D526" s="365" t="s">
        <v>1124</v>
      </c>
      <c r="E526" s="377"/>
      <c r="F526" s="385" t="s">
        <v>2343</v>
      </c>
      <c r="G526" s="385" t="s">
        <v>2343</v>
      </c>
    </row>
    <row r="527" spans="1:7" s="375" customFormat="1">
      <c r="A527" s="376" t="s">
        <v>1408</v>
      </c>
      <c r="B527" s="354" t="s">
        <v>1123</v>
      </c>
      <c r="C527" s="338" t="s">
        <v>1124</v>
      </c>
      <c r="D527" s="365" t="s">
        <v>1124</v>
      </c>
      <c r="E527" s="377"/>
      <c r="F527" s="385" t="s">
        <v>2343</v>
      </c>
      <c r="G527" s="385" t="s">
        <v>2343</v>
      </c>
    </row>
    <row r="528" spans="1:7" s="375" customFormat="1">
      <c r="A528" s="376" t="s">
        <v>1409</v>
      </c>
      <c r="B528" s="354" t="s">
        <v>1123</v>
      </c>
      <c r="C528" s="338" t="s">
        <v>1124</v>
      </c>
      <c r="D528" s="365" t="s">
        <v>1124</v>
      </c>
      <c r="E528" s="377"/>
      <c r="F528" s="385" t="s">
        <v>2343</v>
      </c>
      <c r="G528" s="385" t="s">
        <v>2343</v>
      </c>
    </row>
    <row r="529" spans="1:7" s="375" customFormat="1">
      <c r="A529" s="376" t="s">
        <v>1410</v>
      </c>
      <c r="B529" s="354" t="s">
        <v>1123</v>
      </c>
      <c r="C529" s="338" t="s">
        <v>1124</v>
      </c>
      <c r="D529" s="365" t="s">
        <v>1124</v>
      </c>
      <c r="E529" s="377"/>
      <c r="F529" s="385" t="s">
        <v>2343</v>
      </c>
      <c r="G529" s="385" t="s">
        <v>2343</v>
      </c>
    </row>
    <row r="530" spans="1:7" s="375" customFormat="1">
      <c r="A530" s="376" t="s">
        <v>1411</v>
      </c>
      <c r="B530" s="354" t="s">
        <v>1123</v>
      </c>
      <c r="C530" s="338" t="s">
        <v>1124</v>
      </c>
      <c r="D530" s="365" t="s">
        <v>1124</v>
      </c>
      <c r="E530" s="377"/>
      <c r="F530" s="385" t="s">
        <v>2343</v>
      </c>
      <c r="G530" s="385" t="s">
        <v>2343</v>
      </c>
    </row>
    <row r="531" spans="1:7" s="375" customFormat="1">
      <c r="A531" s="376" t="s">
        <v>1412</v>
      </c>
      <c r="B531" s="354" t="s">
        <v>1142</v>
      </c>
      <c r="C531" s="338" t="s">
        <v>1124</v>
      </c>
      <c r="D531" s="365" t="s">
        <v>1124</v>
      </c>
      <c r="E531" s="377"/>
      <c r="F531" s="385" t="s">
        <v>2343</v>
      </c>
      <c r="G531" s="385" t="s">
        <v>2343</v>
      </c>
    </row>
    <row r="532" spans="1:7" s="375" customFormat="1">
      <c r="A532" s="376" t="s">
        <v>1413</v>
      </c>
      <c r="B532" s="378" t="s">
        <v>353</v>
      </c>
      <c r="C532" s="386">
        <v>0</v>
      </c>
      <c r="D532" s="387">
        <v>0</v>
      </c>
      <c r="E532" s="377"/>
      <c r="F532" s="342">
        <v>0</v>
      </c>
      <c r="G532" s="342">
        <v>0</v>
      </c>
    </row>
    <row r="533" spans="1:7" s="375" customFormat="1">
      <c r="A533" s="376" t="s">
        <v>1414</v>
      </c>
      <c r="B533" s="378"/>
      <c r="C533" s="376"/>
      <c r="D533" s="376"/>
      <c r="E533" s="377"/>
      <c r="F533" s="377"/>
      <c r="G533" s="377"/>
    </row>
    <row r="534" spans="1:7" s="375" customFormat="1">
      <c r="A534" s="376" t="s">
        <v>1415</v>
      </c>
      <c r="B534" s="378"/>
      <c r="C534" s="376"/>
      <c r="D534" s="376"/>
      <c r="E534" s="377"/>
      <c r="F534" s="377"/>
      <c r="G534" s="377"/>
    </row>
    <row r="535" spans="1:7" s="375" customFormat="1">
      <c r="A535" s="376" t="s">
        <v>1416</v>
      </c>
      <c r="B535" s="378"/>
      <c r="C535" s="376"/>
      <c r="D535" s="376"/>
      <c r="E535" s="377"/>
      <c r="F535" s="377"/>
      <c r="G535" s="377"/>
    </row>
    <row r="536" spans="1:7" s="375" customFormat="1">
      <c r="A536" s="355"/>
      <c r="B536" s="355" t="s">
        <v>1417</v>
      </c>
      <c r="C536" s="335" t="s">
        <v>311</v>
      </c>
      <c r="D536" s="335" t="s">
        <v>1393</v>
      </c>
      <c r="E536" s="335"/>
      <c r="F536" s="335" t="s">
        <v>794</v>
      </c>
      <c r="G536" s="335" t="s">
        <v>1394</v>
      </c>
    </row>
    <row r="537" spans="1:7" s="375" customFormat="1">
      <c r="A537" s="376" t="s">
        <v>1418</v>
      </c>
      <c r="B537" s="354" t="s">
        <v>1149</v>
      </c>
      <c r="C537" s="386" t="s">
        <v>619</v>
      </c>
      <c r="D537" s="387" t="s">
        <v>619</v>
      </c>
      <c r="E537" s="377"/>
      <c r="F537" s="385" t="s">
        <v>2343</v>
      </c>
      <c r="G537" s="385" t="s">
        <v>2343</v>
      </c>
    </row>
    <row r="538" spans="1:7" s="375" customFormat="1">
      <c r="A538" s="376" t="s">
        <v>1419</v>
      </c>
      <c r="B538" s="354" t="s">
        <v>1151</v>
      </c>
      <c r="C538" s="386" t="s">
        <v>619</v>
      </c>
      <c r="D538" s="387" t="s">
        <v>619</v>
      </c>
      <c r="E538" s="377"/>
      <c r="F538" s="385" t="s">
        <v>2343</v>
      </c>
      <c r="G538" s="385" t="s">
        <v>2343</v>
      </c>
    </row>
    <row r="539" spans="1:7" s="375" customFormat="1">
      <c r="A539" s="376" t="s">
        <v>1420</v>
      </c>
      <c r="B539" s="354" t="s">
        <v>1153</v>
      </c>
      <c r="C539" s="386" t="s">
        <v>619</v>
      </c>
      <c r="D539" s="387" t="s">
        <v>619</v>
      </c>
      <c r="E539" s="377"/>
      <c r="F539" s="385" t="s">
        <v>2343</v>
      </c>
      <c r="G539" s="385" t="s">
        <v>2343</v>
      </c>
    </row>
    <row r="540" spans="1:7" s="375" customFormat="1">
      <c r="A540" s="376" t="s">
        <v>1421</v>
      </c>
      <c r="B540" s="354" t="s">
        <v>1155</v>
      </c>
      <c r="C540" s="386" t="s">
        <v>619</v>
      </c>
      <c r="D540" s="387" t="s">
        <v>619</v>
      </c>
      <c r="E540" s="377"/>
      <c r="F540" s="385" t="s">
        <v>2343</v>
      </c>
      <c r="G540" s="385" t="s">
        <v>2343</v>
      </c>
    </row>
    <row r="541" spans="1:7" s="375" customFormat="1">
      <c r="A541" s="376" t="s">
        <v>1422</v>
      </c>
      <c r="B541" s="354" t="s">
        <v>1157</v>
      </c>
      <c r="C541" s="386" t="s">
        <v>619</v>
      </c>
      <c r="D541" s="387" t="s">
        <v>619</v>
      </c>
      <c r="E541" s="377"/>
      <c r="F541" s="385" t="s">
        <v>2343</v>
      </c>
      <c r="G541" s="385" t="s">
        <v>2343</v>
      </c>
    </row>
    <row r="542" spans="1:7" s="375" customFormat="1">
      <c r="A542" s="376" t="s">
        <v>1423</v>
      </c>
      <c r="B542" s="354" t="s">
        <v>1159</v>
      </c>
      <c r="C542" s="386" t="s">
        <v>619</v>
      </c>
      <c r="D542" s="387" t="s">
        <v>619</v>
      </c>
      <c r="E542" s="377"/>
      <c r="F542" s="385" t="s">
        <v>2343</v>
      </c>
      <c r="G542" s="385" t="s">
        <v>2343</v>
      </c>
    </row>
    <row r="543" spans="1:7" s="375" customFormat="1">
      <c r="A543" s="376" t="s">
        <v>1424</v>
      </c>
      <c r="B543" s="354" t="s">
        <v>1161</v>
      </c>
      <c r="C543" s="386" t="s">
        <v>619</v>
      </c>
      <c r="D543" s="387" t="s">
        <v>619</v>
      </c>
      <c r="E543" s="377"/>
      <c r="F543" s="385" t="s">
        <v>2343</v>
      </c>
      <c r="G543" s="385" t="s">
        <v>2343</v>
      </c>
    </row>
    <row r="544" spans="1:7" s="375" customFormat="1">
      <c r="A544" s="376" t="s">
        <v>1425</v>
      </c>
      <c r="B544" s="378" t="s">
        <v>1123</v>
      </c>
      <c r="C544" s="386" t="s">
        <v>619</v>
      </c>
      <c r="D544" s="387" t="s">
        <v>619</v>
      </c>
      <c r="E544" s="377"/>
      <c r="F544" s="385" t="s">
        <v>2343</v>
      </c>
      <c r="G544" s="385" t="s">
        <v>2343</v>
      </c>
    </row>
    <row r="545" spans="1:7" s="375" customFormat="1">
      <c r="A545" s="376" t="s">
        <v>1426</v>
      </c>
      <c r="B545" s="378" t="s">
        <v>1123</v>
      </c>
      <c r="C545" s="386" t="s">
        <v>619</v>
      </c>
      <c r="D545" s="387" t="s">
        <v>619</v>
      </c>
      <c r="E545" s="377"/>
      <c r="F545" s="385" t="s">
        <v>2343</v>
      </c>
      <c r="G545" s="385" t="s">
        <v>2343</v>
      </c>
    </row>
    <row r="546" spans="1:7" s="375" customFormat="1">
      <c r="A546" s="376" t="s">
        <v>1427</v>
      </c>
      <c r="B546" s="378" t="s">
        <v>1123</v>
      </c>
      <c r="C546" s="386" t="s">
        <v>619</v>
      </c>
      <c r="D546" s="387" t="s">
        <v>619</v>
      </c>
      <c r="E546" s="377"/>
      <c r="F546" s="385" t="s">
        <v>2343</v>
      </c>
      <c r="G546" s="385" t="s">
        <v>2343</v>
      </c>
    </row>
    <row r="547" spans="1:7" s="375" customFormat="1">
      <c r="A547" s="376" t="s">
        <v>1428</v>
      </c>
      <c r="B547" s="378" t="s">
        <v>1123</v>
      </c>
      <c r="C547" s="386" t="s">
        <v>619</v>
      </c>
      <c r="D547" s="387" t="s">
        <v>619</v>
      </c>
      <c r="E547" s="377"/>
      <c r="F547" s="385" t="s">
        <v>2343</v>
      </c>
      <c r="G547" s="385" t="s">
        <v>2343</v>
      </c>
    </row>
    <row r="548" spans="1:7" s="375" customFormat="1">
      <c r="A548" s="376" t="s">
        <v>1429</v>
      </c>
      <c r="B548" s="378" t="s">
        <v>1123</v>
      </c>
      <c r="C548" s="386" t="s">
        <v>619</v>
      </c>
      <c r="D548" s="387" t="s">
        <v>619</v>
      </c>
      <c r="E548" s="377"/>
      <c r="F548" s="385" t="s">
        <v>2343</v>
      </c>
      <c r="G548" s="385" t="s">
        <v>2343</v>
      </c>
    </row>
    <row r="549" spans="1:7" s="375" customFormat="1">
      <c r="A549" s="376" t="s">
        <v>1430</v>
      </c>
      <c r="B549" s="378" t="s">
        <v>1123</v>
      </c>
      <c r="C549" s="386" t="s">
        <v>619</v>
      </c>
      <c r="D549" s="387" t="s">
        <v>619</v>
      </c>
      <c r="E549" s="377"/>
      <c r="F549" s="385" t="s">
        <v>2343</v>
      </c>
      <c r="G549" s="385" t="s">
        <v>2343</v>
      </c>
    </row>
    <row r="550" spans="1:7" s="375" customFormat="1">
      <c r="A550" s="376" t="s">
        <v>1431</v>
      </c>
      <c r="B550" s="378" t="s">
        <v>1123</v>
      </c>
      <c r="C550" s="386" t="s">
        <v>619</v>
      </c>
      <c r="D550" s="387" t="s">
        <v>619</v>
      </c>
      <c r="E550" s="377"/>
      <c r="F550" s="385" t="s">
        <v>2343</v>
      </c>
      <c r="G550" s="385" t="s">
        <v>2343</v>
      </c>
    </row>
    <row r="551" spans="1:7" s="375" customFormat="1">
      <c r="A551" s="376" t="s">
        <v>1432</v>
      </c>
      <c r="B551" s="378" t="s">
        <v>1123</v>
      </c>
      <c r="C551" s="386" t="s">
        <v>619</v>
      </c>
      <c r="D551" s="387" t="s">
        <v>619</v>
      </c>
      <c r="E551" s="377"/>
      <c r="F551" s="385" t="s">
        <v>2343</v>
      </c>
      <c r="G551" s="385" t="s">
        <v>2343</v>
      </c>
    </row>
    <row r="552" spans="1:7" s="375" customFormat="1">
      <c r="A552" s="376" t="s">
        <v>1433</v>
      </c>
      <c r="B552" s="378" t="s">
        <v>1123</v>
      </c>
      <c r="C552" s="386" t="s">
        <v>619</v>
      </c>
      <c r="D552" s="387" t="s">
        <v>619</v>
      </c>
      <c r="E552" s="377"/>
      <c r="F552" s="385" t="s">
        <v>2343</v>
      </c>
      <c r="G552" s="385" t="s">
        <v>2343</v>
      </c>
    </row>
    <row r="553" spans="1:7" s="375" customFormat="1">
      <c r="A553" s="376" t="s">
        <v>1434</v>
      </c>
      <c r="B553" s="378" t="s">
        <v>1123</v>
      </c>
      <c r="C553" s="386" t="s">
        <v>619</v>
      </c>
      <c r="D553" s="387" t="s">
        <v>619</v>
      </c>
      <c r="E553" s="377"/>
      <c r="F553" s="385" t="s">
        <v>2343</v>
      </c>
      <c r="G553" s="385" t="s">
        <v>2343</v>
      </c>
    </row>
    <row r="554" spans="1:7" s="375" customFormat="1">
      <c r="A554" s="376" t="s">
        <v>1435</v>
      </c>
      <c r="B554" s="378" t="s">
        <v>1142</v>
      </c>
      <c r="C554" s="386" t="s">
        <v>619</v>
      </c>
      <c r="D554" s="387" t="s">
        <v>619</v>
      </c>
      <c r="E554" s="377"/>
      <c r="F554" s="385" t="s">
        <v>2343</v>
      </c>
      <c r="G554" s="385" t="s">
        <v>2343</v>
      </c>
    </row>
    <row r="555" spans="1:7" s="375" customFormat="1">
      <c r="A555" s="376" t="s">
        <v>1436</v>
      </c>
      <c r="B555" s="378" t="s">
        <v>353</v>
      </c>
      <c r="C555" s="386">
        <v>0</v>
      </c>
      <c r="D555" s="387">
        <v>0</v>
      </c>
      <c r="E555" s="377"/>
      <c r="F555" s="342">
        <v>0</v>
      </c>
      <c r="G555" s="342">
        <v>0</v>
      </c>
    </row>
    <row r="556" spans="1:7" s="375" customFormat="1">
      <c r="A556" s="376" t="s">
        <v>1437</v>
      </c>
      <c r="B556" s="378"/>
      <c r="C556" s="376"/>
      <c r="D556" s="376"/>
      <c r="E556" s="377"/>
      <c r="F556" s="377"/>
      <c r="G556" s="377"/>
    </row>
    <row r="557" spans="1:7" s="375" customFormat="1">
      <c r="A557" s="376" t="s">
        <v>1438</v>
      </c>
      <c r="B557" s="378"/>
      <c r="C557" s="376"/>
      <c r="D557" s="376"/>
      <c r="E557" s="377"/>
      <c r="F557" s="377"/>
      <c r="G557" s="377"/>
    </row>
    <row r="558" spans="1:7" s="375" customFormat="1">
      <c r="A558" s="376" t="s">
        <v>1439</v>
      </c>
      <c r="B558" s="378"/>
      <c r="C558" s="376"/>
      <c r="D558" s="376"/>
      <c r="E558" s="377"/>
      <c r="F558" s="377"/>
      <c r="G558" s="377"/>
    </row>
    <row r="559" spans="1:7" s="375" customFormat="1">
      <c r="A559" s="355"/>
      <c r="B559" s="355" t="s">
        <v>1440</v>
      </c>
      <c r="C559" s="335" t="s">
        <v>311</v>
      </c>
      <c r="D559" s="335" t="s">
        <v>1393</v>
      </c>
      <c r="E559" s="335"/>
      <c r="F559" s="335" t="s">
        <v>794</v>
      </c>
      <c r="G559" s="335" t="s">
        <v>1394</v>
      </c>
    </row>
    <row r="560" spans="1:7" s="375" customFormat="1">
      <c r="A560" s="376" t="s">
        <v>1441</v>
      </c>
      <c r="B560" s="378" t="s">
        <v>1179</v>
      </c>
      <c r="C560" s="338" t="s">
        <v>1124</v>
      </c>
      <c r="D560" s="365" t="s">
        <v>1124</v>
      </c>
      <c r="E560" s="377"/>
      <c r="F560" s="385" t="s">
        <v>2343</v>
      </c>
      <c r="G560" s="385" t="s">
        <v>2343</v>
      </c>
    </row>
    <row r="561" spans="1:7" s="375" customFormat="1">
      <c r="A561" s="376" t="s">
        <v>1442</v>
      </c>
      <c r="B561" s="378" t="s">
        <v>1181</v>
      </c>
      <c r="C561" s="338" t="s">
        <v>1124</v>
      </c>
      <c r="D561" s="365" t="s">
        <v>1124</v>
      </c>
      <c r="E561" s="377"/>
      <c r="F561" s="385" t="s">
        <v>2343</v>
      </c>
      <c r="G561" s="385" t="s">
        <v>2343</v>
      </c>
    </row>
    <row r="562" spans="1:7" s="375" customFormat="1">
      <c r="A562" s="376" t="s">
        <v>1443</v>
      </c>
      <c r="B562" s="378" t="s">
        <v>1183</v>
      </c>
      <c r="C562" s="338" t="s">
        <v>1124</v>
      </c>
      <c r="D562" s="365" t="s">
        <v>1124</v>
      </c>
      <c r="E562" s="377"/>
      <c r="F562" s="385" t="s">
        <v>2343</v>
      </c>
      <c r="G562" s="385" t="s">
        <v>2343</v>
      </c>
    </row>
    <row r="563" spans="1:7" s="375" customFormat="1">
      <c r="A563" s="376" t="s">
        <v>1444</v>
      </c>
      <c r="B563" s="378" t="s">
        <v>1185</v>
      </c>
      <c r="C563" s="338" t="s">
        <v>1124</v>
      </c>
      <c r="D563" s="365" t="s">
        <v>1124</v>
      </c>
      <c r="E563" s="377"/>
      <c r="F563" s="385" t="s">
        <v>2343</v>
      </c>
      <c r="G563" s="385" t="s">
        <v>2343</v>
      </c>
    </row>
    <row r="564" spans="1:7" s="375" customFormat="1">
      <c r="A564" s="376" t="s">
        <v>1445</v>
      </c>
      <c r="B564" s="378" t="s">
        <v>1187</v>
      </c>
      <c r="C564" s="338" t="s">
        <v>1124</v>
      </c>
      <c r="D564" s="365" t="s">
        <v>1124</v>
      </c>
      <c r="E564" s="377"/>
      <c r="F564" s="385" t="s">
        <v>2343</v>
      </c>
      <c r="G564" s="385" t="s">
        <v>2343</v>
      </c>
    </row>
    <row r="565" spans="1:7" s="375" customFormat="1">
      <c r="A565" s="376" t="s">
        <v>1446</v>
      </c>
      <c r="B565" s="378" t="s">
        <v>1189</v>
      </c>
      <c r="C565" s="338" t="s">
        <v>1124</v>
      </c>
      <c r="D565" s="365" t="s">
        <v>1124</v>
      </c>
      <c r="E565" s="377"/>
      <c r="F565" s="385" t="s">
        <v>2343</v>
      </c>
      <c r="G565" s="385" t="s">
        <v>2343</v>
      </c>
    </row>
    <row r="566" spans="1:7" s="375" customFormat="1">
      <c r="A566" s="376" t="s">
        <v>1447</v>
      </c>
      <c r="B566" s="378" t="s">
        <v>1191</v>
      </c>
      <c r="C566" s="338" t="s">
        <v>1124</v>
      </c>
      <c r="D566" s="365" t="s">
        <v>1124</v>
      </c>
      <c r="E566" s="377"/>
      <c r="F566" s="385" t="s">
        <v>2343</v>
      </c>
      <c r="G566" s="385" t="s">
        <v>2343</v>
      </c>
    </row>
    <row r="567" spans="1:7" s="375" customFormat="1">
      <c r="A567" s="376" t="s">
        <v>1448</v>
      </c>
      <c r="B567" s="378" t="s">
        <v>1193</v>
      </c>
      <c r="C567" s="338" t="s">
        <v>1124</v>
      </c>
      <c r="D567" s="365" t="s">
        <v>1124</v>
      </c>
      <c r="E567" s="377"/>
      <c r="F567" s="385" t="s">
        <v>2343</v>
      </c>
      <c r="G567" s="385" t="s">
        <v>2343</v>
      </c>
    </row>
    <row r="568" spans="1:7" s="375" customFormat="1">
      <c r="A568" s="376" t="s">
        <v>1449</v>
      </c>
      <c r="B568" s="378" t="s">
        <v>1195</v>
      </c>
      <c r="C568" s="338" t="s">
        <v>1124</v>
      </c>
      <c r="D568" s="365" t="s">
        <v>1124</v>
      </c>
      <c r="E568" s="377"/>
      <c r="F568" s="385" t="s">
        <v>2343</v>
      </c>
      <c r="G568" s="385" t="s">
        <v>2343</v>
      </c>
    </row>
    <row r="569" spans="1:7" s="375" customFormat="1">
      <c r="A569" s="376" t="s">
        <v>1450</v>
      </c>
      <c r="B569" s="376" t="s">
        <v>1142</v>
      </c>
      <c r="C569" s="338" t="s">
        <v>1124</v>
      </c>
      <c r="D569" s="365" t="s">
        <v>1124</v>
      </c>
      <c r="E569" s="377"/>
      <c r="F569" s="385" t="s">
        <v>2343</v>
      </c>
      <c r="G569" s="385" t="s">
        <v>2343</v>
      </c>
    </row>
    <row r="570" spans="1:7" s="375" customFormat="1">
      <c r="A570" s="376" t="s">
        <v>1451</v>
      </c>
      <c r="B570" s="378" t="s">
        <v>353</v>
      </c>
      <c r="C570" s="386">
        <v>0</v>
      </c>
      <c r="D570" s="387">
        <v>0</v>
      </c>
      <c r="E570" s="377"/>
      <c r="F570" s="342">
        <v>0</v>
      </c>
      <c r="G570" s="342">
        <v>0</v>
      </c>
    </row>
    <row r="571" spans="1:7">
      <c r="A571" s="376" t="s">
        <v>1452</v>
      </c>
    </row>
    <row r="572" spans="1:7">
      <c r="A572" s="355"/>
      <c r="B572" s="355" t="s">
        <v>1453</v>
      </c>
      <c r="C572" s="335" t="s">
        <v>311</v>
      </c>
      <c r="D572" s="335" t="s">
        <v>1120</v>
      </c>
      <c r="E572" s="335"/>
      <c r="F572" s="335" t="s">
        <v>793</v>
      </c>
      <c r="G572" s="335" t="s">
        <v>1394</v>
      </c>
    </row>
    <row r="573" spans="1:7">
      <c r="A573" s="376" t="s">
        <v>1454</v>
      </c>
      <c r="B573" s="378" t="s">
        <v>1218</v>
      </c>
      <c r="C573" s="338" t="s">
        <v>1124</v>
      </c>
      <c r="D573" s="365" t="s">
        <v>1124</v>
      </c>
      <c r="E573" s="377"/>
      <c r="F573" s="385" t="s">
        <v>2343</v>
      </c>
      <c r="G573" s="385" t="s">
        <v>2343</v>
      </c>
    </row>
    <row r="574" spans="1:7">
      <c r="A574" s="376" t="s">
        <v>1455</v>
      </c>
      <c r="B574" s="380" t="s">
        <v>1456</v>
      </c>
      <c r="C574" s="338" t="s">
        <v>1124</v>
      </c>
      <c r="D574" s="365" t="s">
        <v>1124</v>
      </c>
      <c r="E574" s="377"/>
      <c r="F574" s="385" t="s">
        <v>2343</v>
      </c>
      <c r="G574" s="385" t="s">
        <v>2343</v>
      </c>
    </row>
    <row r="575" spans="1:7">
      <c r="A575" s="376" t="s">
        <v>1457</v>
      </c>
      <c r="B575" s="378" t="s">
        <v>1213</v>
      </c>
      <c r="C575" s="338" t="s">
        <v>1124</v>
      </c>
      <c r="D575" s="365" t="s">
        <v>1124</v>
      </c>
      <c r="E575" s="377"/>
      <c r="F575" s="385" t="s">
        <v>2343</v>
      </c>
      <c r="G575" s="385" t="s">
        <v>2343</v>
      </c>
    </row>
    <row r="576" spans="1:7">
      <c r="A576" s="376" t="s">
        <v>1458</v>
      </c>
      <c r="B576" s="376" t="s">
        <v>1142</v>
      </c>
      <c r="C576" s="338" t="s">
        <v>1124</v>
      </c>
      <c r="D576" s="365" t="s">
        <v>1124</v>
      </c>
      <c r="E576" s="377"/>
      <c r="F576" s="385" t="s">
        <v>2343</v>
      </c>
      <c r="G576" s="385" t="s">
        <v>2343</v>
      </c>
    </row>
    <row r="577" spans="1:7">
      <c r="A577" s="376" t="s">
        <v>1459</v>
      </c>
      <c r="B577" s="378" t="s">
        <v>353</v>
      </c>
      <c r="C577" s="386">
        <v>0</v>
      </c>
      <c r="D577" s="387">
        <v>0</v>
      </c>
      <c r="E577" s="377"/>
      <c r="F577" s="342">
        <v>0</v>
      </c>
      <c r="G577" s="342">
        <v>0</v>
      </c>
    </row>
    <row r="578" spans="1:7">
      <c r="A578" s="376"/>
      <c r="B578" s="376"/>
      <c r="C578" s="376"/>
      <c r="D578" s="376"/>
      <c r="E578" s="376"/>
      <c r="F578" s="376"/>
      <c r="G578" s="381"/>
    </row>
    <row r="579" spans="1:7">
      <c r="A579" s="355"/>
      <c r="B579" s="355" t="s">
        <v>1460</v>
      </c>
      <c r="C579" s="335" t="s">
        <v>311</v>
      </c>
      <c r="D579" s="335" t="s">
        <v>1393</v>
      </c>
      <c r="E579" s="335"/>
      <c r="F579" s="335" t="s">
        <v>793</v>
      </c>
      <c r="G579" s="335" t="s">
        <v>1394</v>
      </c>
    </row>
    <row r="580" spans="1:7">
      <c r="A580" s="376" t="s">
        <v>1461</v>
      </c>
      <c r="B580" s="354" t="s">
        <v>1226</v>
      </c>
      <c r="C580" s="386" t="s">
        <v>619</v>
      </c>
      <c r="D580" s="387" t="s">
        <v>619</v>
      </c>
      <c r="E580" s="381"/>
      <c r="F580" s="385" t="s">
        <v>2343</v>
      </c>
      <c r="G580" s="385" t="s">
        <v>2343</v>
      </c>
    </row>
    <row r="581" spans="1:7">
      <c r="A581" s="376" t="s">
        <v>1462</v>
      </c>
      <c r="B581" s="354" t="s">
        <v>1228</v>
      </c>
      <c r="C581" s="386" t="s">
        <v>619</v>
      </c>
      <c r="D581" s="387" t="s">
        <v>619</v>
      </c>
      <c r="E581" s="381"/>
      <c r="F581" s="385" t="s">
        <v>2343</v>
      </c>
      <c r="G581" s="385" t="s">
        <v>2343</v>
      </c>
    </row>
    <row r="582" spans="1:7">
      <c r="A582" s="376" t="s">
        <v>1463</v>
      </c>
      <c r="B582" s="354" t="s">
        <v>1230</v>
      </c>
      <c r="C582" s="386" t="s">
        <v>619</v>
      </c>
      <c r="D582" s="387" t="s">
        <v>619</v>
      </c>
      <c r="E582" s="381"/>
      <c r="F582" s="385" t="s">
        <v>2343</v>
      </c>
      <c r="G582" s="385" t="s">
        <v>2343</v>
      </c>
    </row>
    <row r="583" spans="1:7">
      <c r="A583" s="376" t="s">
        <v>1464</v>
      </c>
      <c r="B583" s="354" t="s">
        <v>1232</v>
      </c>
      <c r="C583" s="386" t="s">
        <v>619</v>
      </c>
      <c r="D583" s="387" t="s">
        <v>619</v>
      </c>
      <c r="E583" s="381"/>
      <c r="F583" s="385" t="s">
        <v>2343</v>
      </c>
      <c r="G583" s="385" t="s">
        <v>2343</v>
      </c>
    </row>
    <row r="584" spans="1:7">
      <c r="A584" s="376" t="s">
        <v>1465</v>
      </c>
      <c r="B584" s="354" t="s">
        <v>1234</v>
      </c>
      <c r="C584" s="386" t="s">
        <v>619</v>
      </c>
      <c r="D584" s="387" t="s">
        <v>619</v>
      </c>
      <c r="E584" s="381"/>
      <c r="F584" s="385" t="s">
        <v>2343</v>
      </c>
      <c r="G584" s="385" t="s">
        <v>2343</v>
      </c>
    </row>
    <row r="585" spans="1:7">
      <c r="A585" s="376" t="s">
        <v>1466</v>
      </c>
      <c r="B585" s="354" t="s">
        <v>1236</v>
      </c>
      <c r="C585" s="386" t="s">
        <v>619</v>
      </c>
      <c r="D585" s="387" t="s">
        <v>619</v>
      </c>
      <c r="E585" s="381"/>
      <c r="F585" s="385" t="s">
        <v>2343</v>
      </c>
      <c r="G585" s="385" t="s">
        <v>2343</v>
      </c>
    </row>
    <row r="586" spans="1:7">
      <c r="A586" s="376" t="s">
        <v>1467</v>
      </c>
      <c r="B586" s="354" t="s">
        <v>1238</v>
      </c>
      <c r="C586" s="386" t="s">
        <v>619</v>
      </c>
      <c r="D586" s="387" t="s">
        <v>619</v>
      </c>
      <c r="E586" s="381"/>
      <c r="F586" s="385" t="s">
        <v>2343</v>
      </c>
      <c r="G586" s="385" t="s">
        <v>2343</v>
      </c>
    </row>
    <row r="587" spans="1:7">
      <c r="A587" s="376" t="s">
        <v>1468</v>
      </c>
      <c r="B587" s="354" t="s">
        <v>1240</v>
      </c>
      <c r="C587" s="386" t="s">
        <v>619</v>
      </c>
      <c r="D587" s="387" t="s">
        <v>619</v>
      </c>
      <c r="E587" s="381"/>
      <c r="F587" s="385" t="s">
        <v>2343</v>
      </c>
      <c r="G587" s="385" t="s">
        <v>2343</v>
      </c>
    </row>
    <row r="588" spans="1:7">
      <c r="A588" s="376" t="s">
        <v>1469</v>
      </c>
      <c r="B588" s="378" t="s">
        <v>1123</v>
      </c>
      <c r="C588" s="386" t="s">
        <v>619</v>
      </c>
      <c r="D588" s="387" t="s">
        <v>619</v>
      </c>
      <c r="E588" s="381"/>
      <c r="F588" s="385" t="s">
        <v>2343</v>
      </c>
      <c r="G588" s="385" t="s">
        <v>2343</v>
      </c>
    </row>
    <row r="589" spans="1:7">
      <c r="A589" s="376" t="s">
        <v>1470</v>
      </c>
      <c r="B589" s="378" t="s">
        <v>1123</v>
      </c>
      <c r="C589" s="386" t="s">
        <v>619</v>
      </c>
      <c r="D589" s="387" t="s">
        <v>619</v>
      </c>
      <c r="E589" s="381"/>
      <c r="F589" s="385" t="s">
        <v>2343</v>
      </c>
      <c r="G589" s="385" t="s">
        <v>2343</v>
      </c>
    </row>
    <row r="590" spans="1:7">
      <c r="A590" s="376" t="s">
        <v>1471</v>
      </c>
      <c r="B590" s="378" t="s">
        <v>1123</v>
      </c>
      <c r="C590" s="386" t="s">
        <v>619</v>
      </c>
      <c r="D590" s="365" t="s">
        <v>619</v>
      </c>
      <c r="E590" s="381"/>
      <c r="F590" s="385" t="s">
        <v>2343</v>
      </c>
      <c r="G590" s="385" t="s">
        <v>2343</v>
      </c>
    </row>
    <row r="591" spans="1:7">
      <c r="A591" s="376" t="s">
        <v>1472</v>
      </c>
      <c r="B591" s="378" t="s">
        <v>1123</v>
      </c>
      <c r="C591" s="386" t="s">
        <v>619</v>
      </c>
      <c r="D591" s="387" t="s">
        <v>619</v>
      </c>
      <c r="E591" s="381"/>
      <c r="F591" s="385" t="s">
        <v>2343</v>
      </c>
      <c r="G591" s="385" t="s">
        <v>2343</v>
      </c>
    </row>
    <row r="592" spans="1:7">
      <c r="A592" s="376" t="s">
        <v>1473</v>
      </c>
      <c r="B592" s="378" t="s">
        <v>1123</v>
      </c>
      <c r="C592" s="386" t="s">
        <v>619</v>
      </c>
      <c r="D592" s="387" t="s">
        <v>619</v>
      </c>
      <c r="E592" s="381"/>
      <c r="F592" s="385" t="s">
        <v>2343</v>
      </c>
      <c r="G592" s="385" t="s">
        <v>2343</v>
      </c>
    </row>
    <row r="593" spans="1:7">
      <c r="A593" s="376" t="s">
        <v>1474</v>
      </c>
      <c r="B593" s="378" t="s">
        <v>1123</v>
      </c>
      <c r="C593" s="386" t="s">
        <v>619</v>
      </c>
      <c r="D593" s="387" t="s">
        <v>619</v>
      </c>
      <c r="E593" s="381"/>
      <c r="F593" s="385" t="s">
        <v>2343</v>
      </c>
      <c r="G593" s="385" t="s">
        <v>2343</v>
      </c>
    </row>
    <row r="594" spans="1:7">
      <c r="A594" s="376" t="s">
        <v>1475</v>
      </c>
      <c r="B594" s="378" t="s">
        <v>1123</v>
      </c>
      <c r="C594" s="386" t="s">
        <v>619</v>
      </c>
      <c r="D594" s="387" t="s">
        <v>619</v>
      </c>
      <c r="E594" s="381"/>
      <c r="F594" s="385" t="s">
        <v>2343</v>
      </c>
      <c r="G594" s="385" t="s">
        <v>2343</v>
      </c>
    </row>
    <row r="595" spans="1:7">
      <c r="A595" s="376" t="s">
        <v>1476</v>
      </c>
      <c r="B595" s="378" t="s">
        <v>1123</v>
      </c>
      <c r="C595" s="386" t="s">
        <v>619</v>
      </c>
      <c r="D595" s="387" t="s">
        <v>619</v>
      </c>
      <c r="E595" s="381"/>
      <c r="F595" s="385" t="s">
        <v>2343</v>
      </c>
      <c r="G595" s="385" t="s">
        <v>2343</v>
      </c>
    </row>
    <row r="596" spans="1:7">
      <c r="A596" s="376" t="s">
        <v>1477</v>
      </c>
      <c r="B596" s="378" t="s">
        <v>1123</v>
      </c>
      <c r="C596" s="386" t="s">
        <v>619</v>
      </c>
      <c r="D596" s="387" t="s">
        <v>619</v>
      </c>
      <c r="E596" s="381"/>
      <c r="F596" s="385" t="s">
        <v>2343</v>
      </c>
      <c r="G596" s="385" t="s">
        <v>2343</v>
      </c>
    </row>
    <row r="597" spans="1:7">
      <c r="A597" s="376" t="s">
        <v>1478</v>
      </c>
      <c r="B597" s="378" t="s">
        <v>1142</v>
      </c>
      <c r="C597" s="386" t="s">
        <v>619</v>
      </c>
      <c r="D597" s="387" t="s">
        <v>619</v>
      </c>
      <c r="E597" s="381"/>
      <c r="F597" s="385" t="s">
        <v>2343</v>
      </c>
      <c r="G597" s="385" t="s">
        <v>2343</v>
      </c>
    </row>
    <row r="598" spans="1:7">
      <c r="A598" s="376" t="s">
        <v>1479</v>
      </c>
      <c r="B598" s="378" t="s">
        <v>353</v>
      </c>
      <c r="C598" s="386">
        <v>0</v>
      </c>
      <c r="D598" s="387">
        <v>0</v>
      </c>
      <c r="E598" s="381"/>
      <c r="F598" s="385" t="s">
        <v>2343</v>
      </c>
      <c r="G598" s="385" t="s">
        <v>2343</v>
      </c>
    </row>
  </sheetData>
  <protectedRanges>
    <protectedRange sqref="C413:D413 F413:G413 C442:D442 F442:G442 C445:D452 B454:D462 F454:G462 C464:D464 F464:G464 B476:D484 F482:G484 F486:G512 C486:D512 B499:B512 C467:D474 B416:D439" name="Mortgage Assets III"/>
    <protectedRange sqref="C150:D158 F150:F158 B153:B158 B163:B168 C160:D168 F160:F168 B175:B178 B181:B184 C180:D184 F180:F184 C187:D187 F187:G187 C216:D216 C170:D178 F170:F178 B190:D213" name="Mortgage Assets II"/>
    <protectedRange sqref="C216:D216 C219:D226 B228:D236 F228:G236 C238:D238 F238:G238 C241:D241 B250:D258 F250:G258 B266:C275 B280:C285 C277:C279 F277:G285 D277:D285 C413:D413 D260:D275 F260:G275 C260:C265 D242:D248 C242:C249" name="Mortgage Asset IV"/>
    <protectedRange sqref="C3 B16:D26 F16:F26 B163:B168 B37:B42 C36:D42 F36:F42 C73:D75 F73:F75 B88:D97 B29:D34 F28:F34 F77:F97 C77:D87 F45:F71 C45:D71 C12:C14 C28:D28 B99:D148 F99:F148" name="Mortgage Asset I"/>
    <protectedRange sqref="C287:D308 C333:D344 C310:D331 C346:D352 C356:D359 C363:D381 C580:D598" name="Optional ECBECAIs_2"/>
    <protectedRange sqref="B287:B304 B310:B327 B37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B363:B372" name="Mortgage Assets III_1_1"/>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workbookViewId="0">
      <selection activeCell="B21" sqref="B21"/>
    </sheetView>
  </sheetViews>
  <sheetFormatPr baseColWidth="10" defaultColWidth="8.7265625" defaultRowHeight="14.5" outlineLevelRow="1"/>
  <cols>
    <col min="1" max="1" width="12.1796875" style="89" customWidth="1"/>
    <col min="2" max="2" width="60.7265625" style="89" customWidth="1"/>
    <col min="3" max="4" width="40.7265625" style="89" customWidth="1"/>
    <col min="5" max="5" width="7.26953125" style="89" customWidth="1"/>
    <col min="6" max="6" width="40.7265625" style="89" customWidth="1"/>
    <col min="7" max="7" width="40.7265625" style="85" customWidth="1"/>
    <col min="8" max="8" width="7.26953125" style="89" customWidth="1"/>
    <col min="9" max="9" width="71.7265625" style="89" customWidth="1"/>
    <col min="10" max="11" width="47.7265625" style="89" customWidth="1"/>
    <col min="12" max="12" width="7.26953125" style="89" customWidth="1"/>
    <col min="13" max="13" width="25.7265625" style="89" customWidth="1"/>
    <col min="14" max="14" width="25.7265625" style="85" customWidth="1"/>
    <col min="15" max="16384" width="8.7265625" style="87"/>
  </cols>
  <sheetData>
    <row r="1" spans="1:14" ht="31">
      <c r="A1" s="84" t="s">
        <v>1480</v>
      </c>
      <c r="B1" s="84"/>
      <c r="C1" s="85"/>
      <c r="D1" s="85"/>
      <c r="E1" s="85"/>
      <c r="F1" s="86" t="s">
        <v>266</v>
      </c>
      <c r="H1" s="85"/>
      <c r="I1" s="1"/>
      <c r="J1" s="85"/>
      <c r="K1" s="85"/>
      <c r="L1" s="85"/>
      <c r="M1" s="85"/>
    </row>
    <row r="2" spans="1:14" ht="15" thickBot="1">
      <c r="A2" s="85"/>
      <c r="B2" s="85"/>
      <c r="C2" s="85"/>
      <c r="D2" s="85"/>
      <c r="E2" s="85"/>
      <c r="F2" s="85"/>
      <c r="H2"/>
      <c r="L2" s="85"/>
      <c r="M2" s="85"/>
    </row>
    <row r="3" spans="1:14" ht="19" thickBot="1">
      <c r="A3" s="90"/>
      <c r="B3" s="91" t="s">
        <v>267</v>
      </c>
      <c r="C3" s="197" t="s">
        <v>1481</v>
      </c>
      <c r="D3" s="90"/>
      <c r="E3" s="90"/>
      <c r="F3" s="90"/>
      <c r="G3" s="90"/>
      <c r="H3"/>
      <c r="L3" s="85"/>
      <c r="M3" s="85"/>
    </row>
    <row r="4" spans="1:14" ht="15" thickBot="1">
      <c r="H4"/>
      <c r="L4" s="85"/>
      <c r="M4" s="85"/>
    </row>
    <row r="5" spans="1:14" ht="18.5">
      <c r="B5" s="94" t="s">
        <v>1482</v>
      </c>
      <c r="C5" s="93"/>
      <c r="E5" s="95"/>
      <c r="F5" s="95"/>
      <c r="H5"/>
      <c r="L5" s="85"/>
      <c r="M5" s="85"/>
    </row>
    <row r="6" spans="1:14" ht="15" thickBot="1">
      <c r="B6" s="96" t="s">
        <v>1483</v>
      </c>
      <c r="H6"/>
      <c r="L6" s="85"/>
      <c r="M6" s="85"/>
    </row>
    <row r="7" spans="1:14" s="199" customFormat="1">
      <c r="A7" s="89"/>
      <c r="B7" s="198"/>
      <c r="C7" s="89"/>
      <c r="D7" s="89"/>
      <c r="E7" s="89"/>
      <c r="F7" s="89"/>
      <c r="G7" s="85"/>
      <c r="H7"/>
      <c r="I7" s="89"/>
      <c r="J7" s="89"/>
      <c r="K7" s="89"/>
      <c r="L7" s="85"/>
      <c r="M7" s="85"/>
      <c r="N7" s="85"/>
    </row>
    <row r="8" spans="1:14" ht="37">
      <c r="A8" s="98" t="s">
        <v>277</v>
      </c>
      <c r="B8" s="98" t="s">
        <v>1483</v>
      </c>
      <c r="C8" s="99"/>
      <c r="D8" s="99"/>
      <c r="E8" s="99"/>
      <c r="F8" s="99"/>
      <c r="G8" s="100"/>
      <c r="H8"/>
      <c r="I8" s="106"/>
      <c r="J8" s="95"/>
      <c r="K8" s="95"/>
      <c r="L8" s="95"/>
      <c r="M8" s="95"/>
    </row>
    <row r="9" spans="1:14" ht="15" customHeight="1">
      <c r="A9" s="108"/>
      <c r="B9" s="109" t="s">
        <v>1484</v>
      </c>
      <c r="C9" s="108"/>
      <c r="D9" s="108"/>
      <c r="E9" s="108"/>
      <c r="F9" s="111"/>
      <c r="G9" s="111"/>
      <c r="H9"/>
      <c r="I9" s="106"/>
      <c r="J9" s="101"/>
      <c r="K9" s="101"/>
      <c r="L9" s="101"/>
      <c r="M9" s="134"/>
      <c r="N9" s="134"/>
    </row>
    <row r="10" spans="1:14">
      <c r="A10" s="89" t="s">
        <v>1485</v>
      </c>
      <c r="B10" s="89" t="s">
        <v>1486</v>
      </c>
      <c r="C10" s="200" t="s">
        <v>619</v>
      </c>
      <c r="E10" s="106"/>
      <c r="F10" s="106"/>
      <c r="H10"/>
      <c r="I10" s="106"/>
      <c r="L10" s="106"/>
      <c r="M10" s="106"/>
    </row>
    <row r="11" spans="1:14" outlineLevel="1">
      <c r="A11" s="89" t="s">
        <v>1487</v>
      </c>
      <c r="B11" s="128" t="s">
        <v>785</v>
      </c>
      <c r="C11" s="200"/>
      <c r="E11" s="106"/>
      <c r="F11" s="106"/>
      <c r="H11"/>
      <c r="I11" s="106"/>
      <c r="L11" s="106"/>
      <c r="M11" s="106"/>
    </row>
    <row r="12" spans="1:14" outlineLevel="1">
      <c r="A12" s="89" t="s">
        <v>1488</v>
      </c>
      <c r="B12" s="128" t="s">
        <v>787</v>
      </c>
      <c r="C12" s="200"/>
      <c r="E12" s="106"/>
      <c r="F12" s="106"/>
      <c r="H12"/>
      <c r="I12" s="106"/>
      <c r="L12" s="106"/>
      <c r="M12" s="106"/>
    </row>
    <row r="13" spans="1:14" outlineLevel="1">
      <c r="A13" s="89" t="s">
        <v>1489</v>
      </c>
      <c r="E13" s="106"/>
      <c r="F13" s="106"/>
      <c r="H13"/>
      <c r="I13" s="106"/>
      <c r="L13" s="106"/>
      <c r="M13" s="106"/>
    </row>
    <row r="14" spans="1:14" outlineLevel="1">
      <c r="A14" s="89" t="s">
        <v>1490</v>
      </c>
      <c r="E14" s="106"/>
      <c r="F14" s="106"/>
      <c r="H14"/>
      <c r="I14" s="106"/>
      <c r="L14" s="106"/>
      <c r="M14" s="106"/>
    </row>
    <row r="15" spans="1:14" outlineLevel="1">
      <c r="A15" s="89" t="s">
        <v>1491</v>
      </c>
      <c r="E15" s="106"/>
      <c r="F15" s="106"/>
      <c r="H15"/>
      <c r="I15" s="106"/>
      <c r="L15" s="106"/>
      <c r="M15" s="106"/>
    </row>
    <row r="16" spans="1:14" outlineLevel="1">
      <c r="A16" s="89" t="s">
        <v>1492</v>
      </c>
      <c r="E16" s="106"/>
      <c r="F16" s="106"/>
      <c r="H16"/>
      <c r="I16" s="106"/>
      <c r="L16" s="106"/>
      <c r="M16" s="106"/>
    </row>
    <row r="17" spans="1:14" outlineLevel="1">
      <c r="A17" s="89" t="s">
        <v>1493</v>
      </c>
      <c r="E17" s="106"/>
      <c r="F17" s="106"/>
      <c r="H17"/>
      <c r="I17" s="106"/>
      <c r="L17" s="106"/>
      <c r="M17" s="106"/>
    </row>
    <row r="18" spans="1:14">
      <c r="A18" s="108"/>
      <c r="B18" s="108" t="s">
        <v>1494</v>
      </c>
      <c r="C18" s="108" t="s">
        <v>987</v>
      </c>
      <c r="D18" s="108" t="s">
        <v>1495</v>
      </c>
      <c r="E18" s="108"/>
      <c r="F18" s="108" t="s">
        <v>1496</v>
      </c>
      <c r="G18" s="108" t="s">
        <v>1497</v>
      </c>
      <c r="H18"/>
      <c r="I18" s="201"/>
      <c r="J18" s="101"/>
      <c r="K18" s="101"/>
      <c r="L18" s="95"/>
      <c r="M18" s="101"/>
      <c r="N18" s="101"/>
    </row>
    <row r="19" spans="1:14">
      <c r="A19" s="89" t="s">
        <v>1498</v>
      </c>
      <c r="B19" s="89" t="s">
        <v>1499</v>
      </c>
      <c r="C19" s="116" t="s">
        <v>619</v>
      </c>
      <c r="D19" s="101"/>
      <c r="E19" s="101"/>
      <c r="F19" s="134"/>
      <c r="G19" s="134"/>
      <c r="H19"/>
      <c r="I19" s="106"/>
      <c r="L19" s="101"/>
      <c r="M19" s="134"/>
      <c r="N19" s="134"/>
    </row>
    <row r="20" spans="1:14">
      <c r="A20" s="101"/>
      <c r="B20" s="201"/>
      <c r="C20" s="101"/>
      <c r="D20" s="101"/>
      <c r="E20" s="101"/>
      <c r="F20" s="134"/>
      <c r="G20" s="134"/>
      <c r="H20"/>
      <c r="I20" s="201"/>
      <c r="J20" s="101"/>
      <c r="K20" s="101"/>
      <c r="L20" s="101"/>
      <c r="M20" s="134"/>
      <c r="N20" s="134"/>
    </row>
    <row r="21" spans="1:14">
      <c r="B21" s="89" t="s">
        <v>992</v>
      </c>
      <c r="C21" s="101"/>
      <c r="D21" s="101"/>
      <c r="E21" s="101"/>
      <c r="F21" s="134"/>
      <c r="G21" s="134"/>
      <c r="H21"/>
      <c r="I21" s="106"/>
      <c r="J21" s="101"/>
      <c r="K21" s="101"/>
      <c r="L21" s="101"/>
      <c r="M21" s="134"/>
      <c r="N21" s="134"/>
    </row>
    <row r="22" spans="1:14">
      <c r="A22" s="89" t="s">
        <v>1500</v>
      </c>
      <c r="B22" s="169" t="s">
        <v>1501</v>
      </c>
      <c r="C22" s="116" t="s">
        <v>619</v>
      </c>
      <c r="D22" s="200" t="s">
        <v>619</v>
      </c>
      <c r="E22" s="106"/>
      <c r="F22" s="122" t="str">
        <f>IF($C$37=0,"",IF(C22="[for completion]","",C22/$C$37))</f>
        <v/>
      </c>
      <c r="G22" s="122" t="str">
        <f>IF($D$37=0,"",IF(D22="[for completion]","",D22/$D$37))</f>
        <v/>
      </c>
      <c r="H22"/>
      <c r="I22" s="106"/>
      <c r="L22" s="106"/>
      <c r="M22" s="123"/>
      <c r="N22" s="123"/>
    </row>
    <row r="23" spans="1:14">
      <c r="A23" s="89" t="s">
        <v>1502</v>
      </c>
      <c r="B23" s="169" t="s">
        <v>1503</v>
      </c>
      <c r="C23" s="116" t="s">
        <v>619</v>
      </c>
      <c r="D23" s="200" t="s">
        <v>619</v>
      </c>
      <c r="E23" s="106"/>
      <c r="F23" s="122" t="str">
        <f t="shared" ref="F23:F36" si="0">IF($C$37=0,"",IF(C23="[for completion]","",C23/$C$37))</f>
        <v/>
      </c>
      <c r="G23" s="122" t="str">
        <f t="shared" ref="G23:G36" si="1">IF($D$37=0,"",IF(D23="[for completion]","",D23/$D$37))</f>
        <v/>
      </c>
      <c r="H23"/>
      <c r="I23" s="106"/>
      <c r="L23" s="106"/>
      <c r="M23" s="123"/>
      <c r="N23" s="123"/>
    </row>
    <row r="24" spans="1:14">
      <c r="A24" s="89" t="s">
        <v>1504</v>
      </c>
      <c r="B24" s="169" t="s">
        <v>1505</v>
      </c>
      <c r="C24" s="116" t="s">
        <v>619</v>
      </c>
      <c r="D24" s="200" t="s">
        <v>619</v>
      </c>
      <c r="F24" s="122" t="str">
        <f t="shared" si="0"/>
        <v/>
      </c>
      <c r="G24" s="122" t="str">
        <f t="shared" si="1"/>
        <v/>
      </c>
      <c r="H24"/>
      <c r="I24" s="106"/>
      <c r="M24" s="123"/>
      <c r="N24" s="123"/>
    </row>
    <row r="25" spans="1:14">
      <c r="A25" s="89" t="s">
        <v>1506</v>
      </c>
      <c r="B25" s="169" t="s">
        <v>1507</v>
      </c>
      <c r="C25" s="116" t="s">
        <v>619</v>
      </c>
      <c r="D25" s="200" t="s">
        <v>619</v>
      </c>
      <c r="E25" s="120"/>
      <c r="F25" s="122" t="str">
        <f t="shared" si="0"/>
        <v/>
      </c>
      <c r="G25" s="122" t="str">
        <f t="shared" si="1"/>
        <v/>
      </c>
      <c r="H25"/>
      <c r="I25" s="106"/>
      <c r="L25" s="120"/>
      <c r="M25" s="123"/>
      <c r="N25" s="123"/>
    </row>
    <row r="26" spans="1:14">
      <c r="A26" s="89" t="s">
        <v>1508</v>
      </c>
      <c r="B26" s="169" t="s">
        <v>1509</v>
      </c>
      <c r="C26" s="116" t="s">
        <v>619</v>
      </c>
      <c r="D26" s="200" t="s">
        <v>619</v>
      </c>
      <c r="E26" s="120"/>
      <c r="F26" s="122" t="str">
        <f t="shared" si="0"/>
        <v/>
      </c>
      <c r="G26" s="122" t="str">
        <f t="shared" si="1"/>
        <v/>
      </c>
      <c r="H26"/>
      <c r="I26" s="106"/>
      <c r="L26" s="120"/>
      <c r="M26" s="123"/>
      <c r="N26" s="123"/>
    </row>
    <row r="27" spans="1:14">
      <c r="A27" s="89" t="s">
        <v>1510</v>
      </c>
      <c r="B27" s="106" t="s">
        <v>1123</v>
      </c>
      <c r="C27" s="116" t="s">
        <v>619</v>
      </c>
      <c r="D27" s="200" t="s">
        <v>619</v>
      </c>
      <c r="E27" s="120"/>
      <c r="F27" s="122" t="str">
        <f t="shared" si="0"/>
        <v/>
      </c>
      <c r="G27" s="122" t="str">
        <f t="shared" si="1"/>
        <v/>
      </c>
      <c r="H27"/>
      <c r="I27" s="106"/>
      <c r="L27" s="120"/>
      <c r="M27" s="123"/>
      <c r="N27" s="123"/>
    </row>
    <row r="28" spans="1:14">
      <c r="A28" s="89" t="s">
        <v>1511</v>
      </c>
      <c r="B28" s="106" t="s">
        <v>1123</v>
      </c>
      <c r="C28" s="116" t="s">
        <v>619</v>
      </c>
      <c r="D28" s="200" t="s">
        <v>619</v>
      </c>
      <c r="E28" s="120"/>
      <c r="F28" s="122" t="str">
        <f t="shared" si="0"/>
        <v/>
      </c>
      <c r="G28" s="122" t="str">
        <f t="shared" si="1"/>
        <v/>
      </c>
      <c r="H28"/>
      <c r="I28" s="106"/>
      <c r="L28" s="120"/>
      <c r="M28" s="123"/>
      <c r="N28" s="123"/>
    </row>
    <row r="29" spans="1:14">
      <c r="A29" s="89" t="s">
        <v>1512</v>
      </c>
      <c r="B29" s="106" t="s">
        <v>1123</v>
      </c>
      <c r="C29" s="116" t="s">
        <v>619</v>
      </c>
      <c r="D29" s="200" t="s">
        <v>619</v>
      </c>
      <c r="E29" s="120"/>
      <c r="F29" s="122" t="str">
        <f t="shared" si="0"/>
        <v/>
      </c>
      <c r="G29" s="122" t="str">
        <f t="shared" si="1"/>
        <v/>
      </c>
      <c r="H29"/>
      <c r="I29" s="106"/>
      <c r="L29" s="120"/>
      <c r="M29" s="123"/>
      <c r="N29" s="123"/>
    </row>
    <row r="30" spans="1:14">
      <c r="A30" s="89" t="s">
        <v>1513</v>
      </c>
      <c r="B30" s="106" t="s">
        <v>1123</v>
      </c>
      <c r="C30" s="116" t="s">
        <v>619</v>
      </c>
      <c r="D30" s="200" t="s">
        <v>619</v>
      </c>
      <c r="E30" s="120"/>
      <c r="F30" s="122" t="str">
        <f t="shared" si="0"/>
        <v/>
      </c>
      <c r="G30" s="122" t="str">
        <f t="shared" si="1"/>
        <v/>
      </c>
      <c r="H30"/>
      <c r="I30" s="106"/>
      <c r="L30" s="120"/>
      <c r="M30" s="123"/>
      <c r="N30" s="123"/>
    </row>
    <row r="31" spans="1:14">
      <c r="A31" s="89" t="s">
        <v>1514</v>
      </c>
      <c r="B31" s="106" t="s">
        <v>1123</v>
      </c>
      <c r="C31" s="116" t="s">
        <v>619</v>
      </c>
      <c r="D31" s="200" t="s">
        <v>619</v>
      </c>
      <c r="E31" s="120"/>
      <c r="F31" s="122" t="str">
        <f t="shared" si="0"/>
        <v/>
      </c>
      <c r="G31" s="122" t="str">
        <f t="shared" si="1"/>
        <v/>
      </c>
      <c r="H31"/>
      <c r="I31" s="106"/>
      <c r="L31" s="120"/>
      <c r="M31" s="123"/>
      <c r="N31" s="123"/>
    </row>
    <row r="32" spans="1:14">
      <c r="A32" s="89" t="s">
        <v>1515</v>
      </c>
      <c r="B32" s="106" t="s">
        <v>1123</v>
      </c>
      <c r="C32" s="116" t="s">
        <v>619</v>
      </c>
      <c r="D32" s="200" t="s">
        <v>619</v>
      </c>
      <c r="E32" s="120"/>
      <c r="F32" s="122" t="str">
        <f t="shared" si="0"/>
        <v/>
      </c>
      <c r="G32" s="122" t="str">
        <f t="shared" si="1"/>
        <v/>
      </c>
      <c r="H32"/>
      <c r="I32" s="106"/>
      <c r="L32" s="120"/>
      <c r="M32" s="123"/>
      <c r="N32" s="123"/>
    </row>
    <row r="33" spans="1:14">
      <c r="A33" s="89" t="s">
        <v>1516</v>
      </c>
      <c r="B33" s="106" t="s">
        <v>1123</v>
      </c>
      <c r="C33" s="116" t="s">
        <v>619</v>
      </c>
      <c r="D33" s="200" t="s">
        <v>619</v>
      </c>
      <c r="E33" s="120"/>
      <c r="F33" s="122" t="str">
        <f t="shared" si="0"/>
        <v/>
      </c>
      <c r="G33" s="122" t="str">
        <f t="shared" si="1"/>
        <v/>
      </c>
      <c r="H33"/>
      <c r="I33" s="106"/>
      <c r="L33" s="120"/>
      <c r="M33" s="123"/>
      <c r="N33" s="123"/>
    </row>
    <row r="34" spans="1:14">
      <c r="A34" s="89" t="s">
        <v>1517</v>
      </c>
      <c r="B34" s="106" t="s">
        <v>1123</v>
      </c>
      <c r="C34" s="116" t="s">
        <v>619</v>
      </c>
      <c r="D34" s="200" t="s">
        <v>619</v>
      </c>
      <c r="E34" s="120"/>
      <c r="F34" s="122" t="str">
        <f t="shared" si="0"/>
        <v/>
      </c>
      <c r="G34" s="122" t="str">
        <f t="shared" si="1"/>
        <v/>
      </c>
      <c r="H34"/>
      <c r="I34" s="106"/>
      <c r="L34" s="120"/>
      <c r="M34" s="123"/>
      <c r="N34" s="123"/>
    </row>
    <row r="35" spans="1:14">
      <c r="A35" s="89" t="s">
        <v>1518</v>
      </c>
      <c r="B35" s="106" t="s">
        <v>1123</v>
      </c>
      <c r="C35" s="116" t="s">
        <v>619</v>
      </c>
      <c r="D35" s="200" t="s">
        <v>619</v>
      </c>
      <c r="E35" s="120"/>
      <c r="F35" s="122" t="str">
        <f t="shared" si="0"/>
        <v/>
      </c>
      <c r="G35" s="122" t="str">
        <f t="shared" si="1"/>
        <v/>
      </c>
      <c r="H35"/>
      <c r="I35" s="106"/>
      <c r="L35" s="120"/>
      <c r="M35" s="123"/>
      <c r="N35" s="123"/>
    </row>
    <row r="36" spans="1:14">
      <c r="A36" s="89" t="s">
        <v>1519</v>
      </c>
      <c r="B36" s="106" t="s">
        <v>1123</v>
      </c>
      <c r="C36" s="116" t="s">
        <v>619</v>
      </c>
      <c r="D36" s="200" t="s">
        <v>619</v>
      </c>
      <c r="E36" s="120"/>
      <c r="F36" s="122" t="str">
        <f t="shared" si="0"/>
        <v/>
      </c>
      <c r="G36" s="122" t="str">
        <f t="shared" si="1"/>
        <v/>
      </c>
      <c r="H36"/>
      <c r="I36" s="106"/>
      <c r="L36" s="120"/>
      <c r="M36" s="123"/>
      <c r="N36" s="123"/>
    </row>
    <row r="37" spans="1:14">
      <c r="A37" s="89" t="s">
        <v>1520</v>
      </c>
      <c r="B37" s="125" t="s">
        <v>353</v>
      </c>
      <c r="C37" s="126">
        <f>SUM(C22:C36)</f>
        <v>0</v>
      </c>
      <c r="D37" s="121">
        <f>SUM(D22:D36)</f>
        <v>0</v>
      </c>
      <c r="E37" s="120"/>
      <c r="F37" s="127">
        <f>SUM(F22:F36)</f>
        <v>0</v>
      </c>
      <c r="G37" s="127">
        <f>SUM(G22:G36)</f>
        <v>0</v>
      </c>
      <c r="H37"/>
      <c r="I37" s="125"/>
      <c r="J37" s="106"/>
      <c r="K37" s="106"/>
      <c r="L37" s="120"/>
      <c r="M37" s="130"/>
      <c r="N37" s="130"/>
    </row>
    <row r="38" spans="1:14">
      <c r="A38" s="108"/>
      <c r="B38" s="109" t="s">
        <v>1521</v>
      </c>
      <c r="C38" s="108" t="s">
        <v>311</v>
      </c>
      <c r="D38" s="108"/>
      <c r="E38" s="110"/>
      <c r="F38" s="108" t="s">
        <v>1496</v>
      </c>
      <c r="G38" s="108"/>
      <c r="H38"/>
      <c r="I38" s="201"/>
      <c r="J38" s="101"/>
      <c r="K38" s="101"/>
      <c r="L38" s="95"/>
      <c r="M38" s="101"/>
      <c r="N38" s="101"/>
    </row>
    <row r="39" spans="1:14">
      <c r="A39" s="89" t="s">
        <v>1522</v>
      </c>
      <c r="B39" s="106" t="s">
        <v>1523</v>
      </c>
      <c r="C39" s="116" t="s">
        <v>619</v>
      </c>
      <c r="E39" s="202"/>
      <c r="F39" s="122" t="str">
        <f>IF($C$42=0,"",IF(C39="[for completion]","",C39/$C$42))</f>
        <v/>
      </c>
      <c r="G39" s="121"/>
      <c r="H39"/>
      <c r="I39" s="106"/>
      <c r="L39" s="202"/>
      <c r="M39" s="123"/>
      <c r="N39" s="121"/>
    </row>
    <row r="40" spans="1:14">
      <c r="A40" s="89" t="s">
        <v>1524</v>
      </c>
      <c r="B40" s="106" t="s">
        <v>1525</v>
      </c>
      <c r="C40" s="116" t="s">
        <v>619</v>
      </c>
      <c r="E40" s="202"/>
      <c r="F40" s="122" t="str">
        <f>IF($C$42=0,"",IF(C40="[for completion]","",C40/$C$42))</f>
        <v/>
      </c>
      <c r="G40" s="121"/>
      <c r="H40"/>
      <c r="I40" s="106"/>
      <c r="L40" s="202"/>
      <c r="M40" s="123"/>
      <c r="N40" s="121"/>
    </row>
    <row r="41" spans="1:14">
      <c r="A41" s="89" t="s">
        <v>1526</v>
      </c>
      <c r="B41" s="106" t="s">
        <v>351</v>
      </c>
      <c r="C41" s="116" t="s">
        <v>619</v>
      </c>
      <c r="E41" s="120"/>
      <c r="F41" s="122" t="str">
        <f>IF($C$42=0,"",IF(C41="[for completion]","",C41/$C$42))</f>
        <v/>
      </c>
      <c r="G41" s="121"/>
      <c r="H41"/>
      <c r="I41" s="106"/>
      <c r="L41" s="120"/>
      <c r="M41" s="123"/>
      <c r="N41" s="121"/>
    </row>
    <row r="42" spans="1:14">
      <c r="A42" s="89" t="s">
        <v>1527</v>
      </c>
      <c r="B42" s="125" t="s">
        <v>353</v>
      </c>
      <c r="C42" s="126">
        <f>SUM(C39:C41)</f>
        <v>0</v>
      </c>
      <c r="D42" s="106"/>
      <c r="E42" s="120"/>
      <c r="F42" s="127">
        <f>SUM(F39:F41)</f>
        <v>0</v>
      </c>
      <c r="G42" s="121"/>
      <c r="H42"/>
      <c r="I42" s="106"/>
      <c r="L42" s="120"/>
      <c r="M42" s="123"/>
      <c r="N42" s="121"/>
    </row>
    <row r="43" spans="1:14" outlineLevel="1">
      <c r="A43" s="89" t="s">
        <v>1528</v>
      </c>
      <c r="B43" s="125"/>
      <c r="C43" s="106"/>
      <c r="D43" s="106"/>
      <c r="E43" s="120"/>
      <c r="F43" s="130"/>
      <c r="G43" s="121"/>
      <c r="H43"/>
      <c r="I43" s="106"/>
      <c r="L43" s="120"/>
      <c r="M43" s="123"/>
      <c r="N43" s="121"/>
    </row>
    <row r="44" spans="1:14" outlineLevel="1">
      <c r="A44" s="89" t="s">
        <v>1529</v>
      </c>
      <c r="B44" s="125"/>
      <c r="C44" s="106"/>
      <c r="D44" s="106"/>
      <c r="E44" s="120"/>
      <c r="F44" s="130"/>
      <c r="G44" s="121"/>
      <c r="H44"/>
      <c r="I44" s="106"/>
      <c r="L44" s="120"/>
      <c r="M44" s="123"/>
      <c r="N44" s="121"/>
    </row>
    <row r="45" spans="1:14" outlineLevel="1">
      <c r="A45" s="89" t="s">
        <v>1530</v>
      </c>
      <c r="B45" s="106"/>
      <c r="E45" s="120"/>
      <c r="F45" s="123"/>
      <c r="G45" s="121"/>
      <c r="H45"/>
      <c r="I45" s="106"/>
      <c r="L45" s="120"/>
      <c r="M45" s="123"/>
      <c r="N45" s="121"/>
    </row>
    <row r="46" spans="1:14" outlineLevel="1">
      <c r="A46" s="89" t="s">
        <v>1531</v>
      </c>
      <c r="B46" s="106"/>
      <c r="E46" s="120"/>
      <c r="F46" s="123"/>
      <c r="G46" s="121"/>
      <c r="H46"/>
      <c r="I46" s="106"/>
      <c r="L46" s="120"/>
      <c r="M46" s="123"/>
      <c r="N46" s="121"/>
    </row>
    <row r="47" spans="1:14" outlineLevel="1">
      <c r="A47" s="89" t="s">
        <v>1532</v>
      </c>
      <c r="B47" s="106"/>
      <c r="E47" s="120"/>
      <c r="F47" s="123"/>
      <c r="G47" s="121"/>
      <c r="H47"/>
      <c r="I47" s="106"/>
      <c r="L47" s="120"/>
      <c r="M47" s="123"/>
      <c r="N47" s="121"/>
    </row>
    <row r="48" spans="1:14" ht="15" customHeight="1">
      <c r="A48" s="108"/>
      <c r="B48" s="109" t="s">
        <v>803</v>
      </c>
      <c r="C48" s="108" t="s">
        <v>1496</v>
      </c>
      <c r="D48" s="108"/>
      <c r="E48" s="110"/>
      <c r="F48" s="111"/>
      <c r="G48" s="111"/>
      <c r="H48"/>
      <c r="I48" s="201"/>
      <c r="J48" s="101"/>
      <c r="K48" s="101"/>
      <c r="L48" s="95"/>
      <c r="M48" s="134"/>
      <c r="N48" s="134"/>
    </row>
    <row r="49" spans="1:14">
      <c r="A49" s="89" t="s">
        <v>1533</v>
      </c>
      <c r="B49" s="203" t="s">
        <v>805</v>
      </c>
      <c r="C49" s="119">
        <f>SUM(C50:C76)</f>
        <v>0</v>
      </c>
      <c r="G49" s="89"/>
      <c r="H49"/>
      <c r="I49" s="95"/>
      <c r="N49" s="89"/>
    </row>
    <row r="50" spans="1:14">
      <c r="A50" s="89" t="s">
        <v>1534</v>
      </c>
      <c r="B50" s="89" t="s">
        <v>807</v>
      </c>
      <c r="C50" s="119" t="s">
        <v>619</v>
      </c>
      <c r="G50" s="89"/>
      <c r="H50"/>
      <c r="N50" s="89"/>
    </row>
    <row r="51" spans="1:14">
      <c r="A51" s="89" t="s">
        <v>1535</v>
      </c>
      <c r="B51" s="89" t="s">
        <v>809</v>
      </c>
      <c r="C51" s="119" t="s">
        <v>619</v>
      </c>
      <c r="G51" s="89"/>
      <c r="H51"/>
      <c r="N51" s="89"/>
    </row>
    <row r="52" spans="1:14">
      <c r="A52" s="89" t="s">
        <v>1536</v>
      </c>
      <c r="B52" s="89" t="s">
        <v>811</v>
      </c>
      <c r="C52" s="119" t="s">
        <v>619</v>
      </c>
      <c r="G52" s="89"/>
      <c r="H52"/>
      <c r="N52" s="89"/>
    </row>
    <row r="53" spans="1:14">
      <c r="A53" s="89" t="s">
        <v>1537</v>
      </c>
      <c r="B53" s="89" t="s">
        <v>813</v>
      </c>
      <c r="C53" s="119" t="s">
        <v>619</v>
      </c>
      <c r="G53" s="89"/>
      <c r="H53"/>
      <c r="N53" s="89"/>
    </row>
    <row r="54" spans="1:14">
      <c r="A54" s="89" t="s">
        <v>1538</v>
      </c>
      <c r="B54" s="89" t="s">
        <v>815</v>
      </c>
      <c r="C54" s="119" t="s">
        <v>619</v>
      </c>
      <c r="G54" s="89"/>
      <c r="H54"/>
      <c r="N54" s="89"/>
    </row>
    <row r="55" spans="1:14">
      <c r="A55" s="89" t="s">
        <v>1539</v>
      </c>
      <c r="B55" s="89" t="s">
        <v>817</v>
      </c>
      <c r="C55" s="119" t="s">
        <v>619</v>
      </c>
      <c r="G55" s="89"/>
      <c r="H55"/>
      <c r="N55" s="89"/>
    </row>
    <row r="56" spans="1:14">
      <c r="A56" s="89" t="s">
        <v>1540</v>
      </c>
      <c r="B56" s="89" t="s">
        <v>819</v>
      </c>
      <c r="C56" s="119" t="s">
        <v>619</v>
      </c>
      <c r="G56" s="89"/>
      <c r="H56"/>
      <c r="N56" s="89"/>
    </row>
    <row r="57" spans="1:14">
      <c r="A57" s="89" t="s">
        <v>1541</v>
      </c>
      <c r="B57" s="89" t="s">
        <v>821</v>
      </c>
      <c r="C57" s="119" t="s">
        <v>619</v>
      </c>
      <c r="G57" s="89"/>
      <c r="H57"/>
      <c r="N57" s="89"/>
    </row>
    <row r="58" spans="1:14">
      <c r="A58" s="89" t="s">
        <v>1542</v>
      </c>
      <c r="B58" s="89" t="s">
        <v>823</v>
      </c>
      <c r="C58" s="119" t="s">
        <v>619</v>
      </c>
      <c r="G58" s="89"/>
      <c r="H58"/>
      <c r="N58" s="89"/>
    </row>
    <row r="59" spans="1:14">
      <c r="A59" s="89" t="s">
        <v>1543</v>
      </c>
      <c r="B59" s="89" t="s">
        <v>825</v>
      </c>
      <c r="C59" s="119" t="s">
        <v>619</v>
      </c>
      <c r="G59" s="89"/>
      <c r="H59"/>
      <c r="N59" s="89"/>
    </row>
    <row r="60" spans="1:14">
      <c r="A60" s="89" t="s">
        <v>1544</v>
      </c>
      <c r="B60" s="89" t="s">
        <v>827</v>
      </c>
      <c r="C60" s="119" t="s">
        <v>619</v>
      </c>
      <c r="G60" s="89"/>
      <c r="H60"/>
      <c r="N60" s="89"/>
    </row>
    <row r="61" spans="1:14">
      <c r="A61" s="89" t="s">
        <v>1545</v>
      </c>
      <c r="B61" s="89" t="s">
        <v>829</v>
      </c>
      <c r="C61" s="119" t="s">
        <v>619</v>
      </c>
      <c r="G61" s="89"/>
      <c r="H61"/>
      <c r="N61" s="89"/>
    </row>
    <row r="62" spans="1:14">
      <c r="A62" s="89" t="s">
        <v>1546</v>
      </c>
      <c r="B62" s="89" t="s">
        <v>831</v>
      </c>
      <c r="C62" s="119" t="s">
        <v>619</v>
      </c>
      <c r="G62" s="89"/>
      <c r="H62"/>
      <c r="N62" s="89"/>
    </row>
    <row r="63" spans="1:14">
      <c r="A63" s="89" t="s">
        <v>1547</v>
      </c>
      <c r="B63" s="89" t="s">
        <v>833</v>
      </c>
      <c r="C63" s="119" t="s">
        <v>619</v>
      </c>
      <c r="G63" s="89"/>
      <c r="H63"/>
      <c r="N63" s="89"/>
    </row>
    <row r="64" spans="1:14">
      <c r="A64" s="89" t="s">
        <v>1548</v>
      </c>
      <c r="B64" s="89" t="s">
        <v>835</v>
      </c>
      <c r="C64" s="119" t="s">
        <v>619</v>
      </c>
      <c r="G64" s="89"/>
      <c r="H64"/>
      <c r="N64" s="89"/>
    </row>
    <row r="65" spans="1:14">
      <c r="A65" s="89" t="s">
        <v>1549</v>
      </c>
      <c r="B65" s="89" t="s">
        <v>837</v>
      </c>
      <c r="C65" s="119" t="s">
        <v>619</v>
      </c>
      <c r="G65" s="89"/>
      <c r="H65"/>
      <c r="N65" s="89"/>
    </row>
    <row r="66" spans="1:14">
      <c r="A66" s="89" t="s">
        <v>1550</v>
      </c>
      <c r="B66" s="89" t="s">
        <v>839</v>
      </c>
      <c r="C66" s="119" t="s">
        <v>619</v>
      </c>
      <c r="G66" s="89"/>
      <c r="H66"/>
      <c r="N66" s="89"/>
    </row>
    <row r="67" spans="1:14">
      <c r="A67" s="89" t="s">
        <v>1551</v>
      </c>
      <c r="B67" s="89" t="s">
        <v>841</v>
      </c>
      <c r="C67" s="119" t="s">
        <v>619</v>
      </c>
      <c r="G67" s="89"/>
      <c r="H67"/>
      <c r="N67" s="89"/>
    </row>
    <row r="68" spans="1:14">
      <c r="A68" s="89" t="s">
        <v>1552</v>
      </c>
      <c r="B68" s="89" t="s">
        <v>843</v>
      </c>
      <c r="C68" s="119" t="s">
        <v>619</v>
      </c>
      <c r="G68" s="89"/>
      <c r="H68"/>
      <c r="N68" s="89"/>
    </row>
    <row r="69" spans="1:14">
      <c r="A69" s="89" t="s">
        <v>1553</v>
      </c>
      <c r="B69" s="89" t="s">
        <v>845</v>
      </c>
      <c r="C69" s="119" t="s">
        <v>619</v>
      </c>
      <c r="G69" s="89"/>
      <c r="H69"/>
      <c r="N69" s="89"/>
    </row>
    <row r="70" spans="1:14">
      <c r="A70" s="89" t="s">
        <v>1554</v>
      </c>
      <c r="B70" s="89" t="s">
        <v>847</v>
      </c>
      <c r="C70" s="119" t="s">
        <v>619</v>
      </c>
      <c r="G70" s="89"/>
      <c r="H70"/>
      <c r="N70" s="89"/>
    </row>
    <row r="71" spans="1:14">
      <c r="A71" s="89" t="s">
        <v>1555</v>
      </c>
      <c r="B71" s="89" t="s">
        <v>849</v>
      </c>
      <c r="C71" s="119" t="s">
        <v>619</v>
      </c>
      <c r="G71" s="89"/>
      <c r="H71"/>
      <c r="N71" s="89"/>
    </row>
    <row r="72" spans="1:14">
      <c r="A72" s="89" t="s">
        <v>1556</v>
      </c>
      <c r="B72" s="89" t="s">
        <v>851</v>
      </c>
      <c r="C72" s="119" t="s">
        <v>619</v>
      </c>
      <c r="G72" s="89"/>
      <c r="H72"/>
      <c r="N72" s="89"/>
    </row>
    <row r="73" spans="1:14">
      <c r="A73" s="89" t="s">
        <v>1557</v>
      </c>
      <c r="B73" s="89" t="s">
        <v>853</v>
      </c>
      <c r="C73" s="119" t="s">
        <v>619</v>
      </c>
      <c r="G73" s="89"/>
      <c r="H73"/>
      <c r="N73" s="89"/>
    </row>
    <row r="74" spans="1:14">
      <c r="A74" s="89" t="s">
        <v>1558</v>
      </c>
      <c r="B74" s="89" t="s">
        <v>855</v>
      </c>
      <c r="C74" s="119" t="s">
        <v>619</v>
      </c>
      <c r="G74" s="89"/>
      <c r="H74"/>
      <c r="N74" s="89"/>
    </row>
    <row r="75" spans="1:14">
      <c r="A75" s="89" t="s">
        <v>1559</v>
      </c>
      <c r="B75" s="89" t="s">
        <v>162</v>
      </c>
      <c r="C75" s="119" t="s">
        <v>619</v>
      </c>
      <c r="G75" s="89"/>
      <c r="H75"/>
      <c r="N75" s="89"/>
    </row>
    <row r="76" spans="1:14">
      <c r="A76" s="89" t="s">
        <v>1560</v>
      </c>
      <c r="B76" s="89" t="s">
        <v>858</v>
      </c>
      <c r="C76" s="119" t="s">
        <v>619</v>
      </c>
      <c r="G76" s="89"/>
      <c r="H76"/>
      <c r="N76" s="89"/>
    </row>
    <row r="77" spans="1:14">
      <c r="A77" s="89" t="s">
        <v>1561</v>
      </c>
      <c r="B77" s="203" t="s">
        <v>552</v>
      </c>
      <c r="C77" s="119">
        <f>SUM(C78:C80)</f>
        <v>0</v>
      </c>
      <c r="G77" s="89"/>
      <c r="H77"/>
      <c r="I77" s="95"/>
      <c r="N77" s="89"/>
    </row>
    <row r="78" spans="1:14">
      <c r="A78" s="89" t="s">
        <v>1562</v>
      </c>
      <c r="B78" s="89" t="s">
        <v>861</v>
      </c>
      <c r="C78" s="119" t="s">
        <v>619</v>
      </c>
      <c r="G78" s="89"/>
      <c r="H78"/>
      <c r="N78" s="89"/>
    </row>
    <row r="79" spans="1:14">
      <c r="A79" s="89" t="s">
        <v>1563</v>
      </c>
      <c r="B79" s="89" t="s">
        <v>863</v>
      </c>
      <c r="C79" s="119" t="s">
        <v>619</v>
      </c>
      <c r="G79" s="89"/>
      <c r="H79"/>
      <c r="N79" s="89"/>
    </row>
    <row r="80" spans="1:14">
      <c r="A80" s="89" t="s">
        <v>1564</v>
      </c>
      <c r="B80" s="89" t="s">
        <v>865</v>
      </c>
      <c r="C80" s="119" t="s">
        <v>619</v>
      </c>
      <c r="G80" s="89"/>
      <c r="H80"/>
      <c r="N80" s="89"/>
    </row>
    <row r="81" spans="1:14">
      <c r="A81" s="89" t="s">
        <v>1565</v>
      </c>
      <c r="B81" s="203" t="s">
        <v>351</v>
      </c>
      <c r="C81" s="119">
        <f>SUM(C82:C92)</f>
        <v>0</v>
      </c>
      <c r="G81" s="89"/>
      <c r="H81"/>
      <c r="I81" s="95"/>
      <c r="N81" s="89"/>
    </row>
    <row r="82" spans="1:14">
      <c r="A82" s="89" t="s">
        <v>1566</v>
      </c>
      <c r="B82" s="106" t="s">
        <v>554</v>
      </c>
      <c r="C82" s="119" t="s">
        <v>619</v>
      </c>
      <c r="G82" s="89"/>
      <c r="H82"/>
      <c r="I82" s="106"/>
      <c r="N82" s="89"/>
    </row>
    <row r="83" spans="1:14">
      <c r="A83" s="89" t="s">
        <v>1567</v>
      </c>
      <c r="B83" s="89" t="s">
        <v>869</v>
      </c>
      <c r="C83" s="119" t="s">
        <v>619</v>
      </c>
      <c r="G83" s="89"/>
      <c r="H83"/>
      <c r="I83" s="106"/>
      <c r="N83" s="89"/>
    </row>
    <row r="84" spans="1:14">
      <c r="A84" s="89" t="s">
        <v>1568</v>
      </c>
      <c r="B84" s="106" t="s">
        <v>556</v>
      </c>
      <c r="C84" s="119" t="s">
        <v>619</v>
      </c>
      <c r="G84" s="89"/>
      <c r="H84"/>
      <c r="I84" s="106"/>
      <c r="N84" s="89"/>
    </row>
    <row r="85" spans="1:14">
      <c r="A85" s="89" t="s">
        <v>1569</v>
      </c>
      <c r="B85" s="106" t="s">
        <v>558</v>
      </c>
      <c r="C85" s="119" t="s">
        <v>619</v>
      </c>
      <c r="G85" s="89"/>
      <c r="H85"/>
      <c r="I85" s="106"/>
      <c r="N85" s="89"/>
    </row>
    <row r="86" spans="1:14">
      <c r="A86" s="89" t="s">
        <v>1570</v>
      </c>
      <c r="B86" s="106" t="s">
        <v>560</v>
      </c>
      <c r="C86" s="119" t="s">
        <v>619</v>
      </c>
      <c r="G86" s="89"/>
      <c r="H86"/>
      <c r="I86" s="106"/>
      <c r="N86" s="89"/>
    </row>
    <row r="87" spans="1:14">
      <c r="A87" s="89" t="s">
        <v>1571</v>
      </c>
      <c r="B87" s="106" t="s">
        <v>562</v>
      </c>
      <c r="C87" s="119" t="s">
        <v>619</v>
      </c>
      <c r="G87" s="89"/>
      <c r="H87"/>
      <c r="I87" s="106"/>
      <c r="N87" s="89"/>
    </row>
    <row r="88" spans="1:14">
      <c r="A88" s="89" t="s">
        <v>1572</v>
      </c>
      <c r="B88" s="106" t="s">
        <v>564</v>
      </c>
      <c r="C88" s="119" t="s">
        <v>619</v>
      </c>
      <c r="G88" s="89"/>
      <c r="H88"/>
      <c r="I88" s="106"/>
      <c r="N88" s="89"/>
    </row>
    <row r="89" spans="1:14">
      <c r="A89" s="89" t="s">
        <v>1573</v>
      </c>
      <c r="B89" s="106" t="s">
        <v>566</v>
      </c>
      <c r="C89" s="119" t="s">
        <v>619</v>
      </c>
      <c r="G89" s="89"/>
      <c r="H89"/>
      <c r="I89" s="106"/>
      <c r="N89" s="89"/>
    </row>
    <row r="90" spans="1:14">
      <c r="A90" s="89" t="s">
        <v>1574</v>
      </c>
      <c r="B90" s="106" t="s">
        <v>568</v>
      </c>
      <c r="C90" s="119" t="s">
        <v>619</v>
      </c>
      <c r="G90" s="89"/>
      <c r="H90"/>
      <c r="I90" s="106"/>
      <c r="N90" s="89"/>
    </row>
    <row r="91" spans="1:14">
      <c r="A91" s="89" t="s">
        <v>1575</v>
      </c>
      <c r="B91" s="106" t="s">
        <v>570</v>
      </c>
      <c r="C91" s="119" t="s">
        <v>619</v>
      </c>
      <c r="G91" s="89"/>
      <c r="H91"/>
      <c r="I91" s="106"/>
      <c r="N91" s="89"/>
    </row>
    <row r="92" spans="1:14">
      <c r="A92" s="89" t="s">
        <v>1576</v>
      </c>
      <c r="B92" s="106" t="s">
        <v>351</v>
      </c>
      <c r="C92" s="119" t="s">
        <v>619</v>
      </c>
      <c r="G92" s="89"/>
      <c r="H92"/>
      <c r="I92" s="106"/>
      <c r="N92" s="89"/>
    </row>
    <row r="93" spans="1:14" outlineLevel="1">
      <c r="A93" s="89" t="s">
        <v>1577</v>
      </c>
      <c r="B93" s="128" t="s">
        <v>355</v>
      </c>
      <c r="C93" s="119"/>
      <c r="G93" s="89"/>
      <c r="H93"/>
      <c r="I93" s="106"/>
      <c r="N93" s="89"/>
    </row>
    <row r="94" spans="1:14" outlineLevel="1">
      <c r="A94" s="89" t="s">
        <v>1578</v>
      </c>
      <c r="B94" s="128" t="s">
        <v>355</v>
      </c>
      <c r="C94" s="119"/>
      <c r="G94" s="89"/>
      <c r="H94"/>
      <c r="I94" s="106"/>
      <c r="N94" s="89"/>
    </row>
    <row r="95" spans="1:14" outlineLevel="1">
      <c r="A95" s="89" t="s">
        <v>1579</v>
      </c>
      <c r="B95" s="128" t="s">
        <v>355</v>
      </c>
      <c r="C95" s="119"/>
      <c r="G95" s="89"/>
      <c r="H95"/>
      <c r="I95" s="106"/>
      <c r="N95" s="89"/>
    </row>
    <row r="96" spans="1:14" outlineLevel="1">
      <c r="A96" s="89" t="s">
        <v>1580</v>
      </c>
      <c r="B96" s="128" t="s">
        <v>355</v>
      </c>
      <c r="C96" s="119"/>
      <c r="G96" s="89"/>
      <c r="H96"/>
      <c r="I96" s="106"/>
      <c r="N96" s="89"/>
    </row>
    <row r="97" spans="1:14" outlineLevel="1">
      <c r="A97" s="89" t="s">
        <v>1581</v>
      </c>
      <c r="B97" s="128" t="s">
        <v>355</v>
      </c>
      <c r="C97" s="119"/>
      <c r="G97" s="89"/>
      <c r="H97"/>
      <c r="I97" s="106"/>
      <c r="N97" s="89"/>
    </row>
    <row r="98" spans="1:14" outlineLevel="1">
      <c r="A98" s="89" t="s">
        <v>1582</v>
      </c>
      <c r="B98" s="128" t="s">
        <v>355</v>
      </c>
      <c r="C98" s="119"/>
      <c r="G98" s="89"/>
      <c r="H98"/>
      <c r="I98" s="106"/>
      <c r="N98" s="89"/>
    </row>
    <row r="99" spans="1:14" outlineLevel="1">
      <c r="A99" s="89" t="s">
        <v>1583</v>
      </c>
      <c r="B99" s="128" t="s">
        <v>355</v>
      </c>
      <c r="C99" s="119"/>
      <c r="G99" s="89"/>
      <c r="H99"/>
      <c r="I99" s="106"/>
      <c r="N99" s="89"/>
    </row>
    <row r="100" spans="1:14" outlineLevel="1">
      <c r="A100" s="89" t="s">
        <v>1584</v>
      </c>
      <c r="B100" s="128" t="s">
        <v>355</v>
      </c>
      <c r="C100" s="119"/>
      <c r="G100" s="89"/>
      <c r="H100"/>
      <c r="I100" s="106"/>
      <c r="N100" s="89"/>
    </row>
    <row r="101" spans="1:14" outlineLevel="1">
      <c r="A101" s="89" t="s">
        <v>1585</v>
      </c>
      <c r="B101" s="128" t="s">
        <v>355</v>
      </c>
      <c r="C101" s="119"/>
      <c r="G101" s="89"/>
      <c r="H101"/>
      <c r="I101" s="106"/>
      <c r="N101" s="89"/>
    </row>
    <row r="102" spans="1:14" outlineLevel="1">
      <c r="A102" s="89" t="s">
        <v>1586</v>
      </c>
      <c r="B102" s="128" t="s">
        <v>355</v>
      </c>
      <c r="C102" s="119"/>
      <c r="G102" s="89"/>
      <c r="H102"/>
      <c r="I102" s="106"/>
      <c r="N102" s="89"/>
    </row>
    <row r="103" spans="1:14" ht="15" customHeight="1">
      <c r="A103" s="108"/>
      <c r="B103" s="204" t="s">
        <v>889</v>
      </c>
      <c r="C103" s="205" t="s">
        <v>1496</v>
      </c>
      <c r="D103" s="108"/>
      <c r="E103" s="110"/>
      <c r="F103" s="108"/>
      <c r="G103" s="111"/>
      <c r="H103"/>
      <c r="I103" s="201"/>
      <c r="J103" s="101"/>
      <c r="K103" s="101"/>
      <c r="L103" s="95"/>
      <c r="M103" s="101"/>
      <c r="N103" s="134"/>
    </row>
    <row r="104" spans="1:14">
      <c r="A104" s="89" t="s">
        <v>1587</v>
      </c>
      <c r="B104" s="169" t="s">
        <v>1588</v>
      </c>
      <c r="C104" s="119" t="s">
        <v>619</v>
      </c>
      <c r="G104" s="89"/>
      <c r="H104"/>
      <c r="I104" s="106"/>
      <c r="N104" s="89"/>
    </row>
    <row r="105" spans="1:14">
      <c r="A105" s="89" t="s">
        <v>1589</v>
      </c>
      <c r="B105" s="169" t="s">
        <v>1590</v>
      </c>
      <c r="C105" s="119" t="s">
        <v>619</v>
      </c>
      <c r="G105" s="89"/>
      <c r="H105"/>
      <c r="I105" s="106"/>
      <c r="N105" s="89"/>
    </row>
    <row r="106" spans="1:14">
      <c r="A106" s="89" t="s">
        <v>1591</v>
      </c>
      <c r="B106" s="169" t="s">
        <v>1592</v>
      </c>
      <c r="C106" s="119" t="s">
        <v>619</v>
      </c>
      <c r="G106" s="89"/>
      <c r="H106"/>
      <c r="I106" s="106"/>
      <c r="N106" s="89"/>
    </row>
    <row r="107" spans="1:14">
      <c r="A107" s="89" t="s">
        <v>1593</v>
      </c>
      <c r="B107" s="169" t="s">
        <v>1594</v>
      </c>
      <c r="C107" s="119" t="s">
        <v>619</v>
      </c>
      <c r="G107" s="89"/>
      <c r="H107"/>
      <c r="I107" s="106"/>
      <c r="N107" s="89"/>
    </row>
    <row r="108" spans="1:14">
      <c r="A108" s="89" t="s">
        <v>1595</v>
      </c>
      <c r="B108" s="169" t="s">
        <v>1596</v>
      </c>
      <c r="C108" s="119" t="s">
        <v>619</v>
      </c>
      <c r="G108" s="89"/>
      <c r="H108"/>
      <c r="I108" s="106"/>
      <c r="N108" s="89"/>
    </row>
    <row r="109" spans="1:14">
      <c r="A109" s="89" t="s">
        <v>1597</v>
      </c>
      <c r="B109" s="169" t="s">
        <v>1598</v>
      </c>
      <c r="C109" s="119" t="s">
        <v>619</v>
      </c>
      <c r="G109" s="89"/>
      <c r="H109"/>
      <c r="I109" s="106"/>
      <c r="N109" s="89"/>
    </row>
    <row r="110" spans="1:14">
      <c r="A110" s="89" t="s">
        <v>1599</v>
      </c>
      <c r="B110" s="169" t="s">
        <v>1600</v>
      </c>
      <c r="C110" s="119" t="s">
        <v>619</v>
      </c>
      <c r="G110" s="89"/>
      <c r="H110"/>
      <c r="I110" s="106"/>
      <c r="N110" s="89"/>
    </row>
    <row r="111" spans="1:14">
      <c r="A111" s="89" t="s">
        <v>1601</v>
      </c>
      <c r="B111" s="169" t="s">
        <v>1602</v>
      </c>
      <c r="C111" s="119" t="s">
        <v>619</v>
      </c>
      <c r="G111" s="89"/>
      <c r="H111"/>
      <c r="I111" s="106"/>
      <c r="N111" s="89"/>
    </row>
    <row r="112" spans="1:14">
      <c r="A112" s="89" t="s">
        <v>1603</v>
      </c>
      <c r="B112" s="169" t="s">
        <v>1604</v>
      </c>
      <c r="C112" s="119" t="s">
        <v>619</v>
      </c>
      <c r="G112" s="89"/>
      <c r="H112"/>
      <c r="I112" s="106"/>
      <c r="N112" s="89"/>
    </row>
    <row r="113" spans="1:14">
      <c r="A113" s="89" t="s">
        <v>1605</v>
      </c>
      <c r="B113" s="169" t="s">
        <v>1606</v>
      </c>
      <c r="C113" s="119" t="s">
        <v>619</v>
      </c>
      <c r="G113" s="89"/>
      <c r="H113"/>
      <c r="I113" s="106"/>
      <c r="N113" s="89"/>
    </row>
    <row r="114" spans="1:14">
      <c r="A114" s="89" t="s">
        <v>1607</v>
      </c>
      <c r="B114" s="169" t="s">
        <v>1608</v>
      </c>
      <c r="C114" s="119" t="s">
        <v>619</v>
      </c>
      <c r="G114" s="89"/>
      <c r="H114"/>
      <c r="I114" s="106"/>
      <c r="N114" s="89"/>
    </row>
    <row r="115" spans="1:14">
      <c r="A115" s="89" t="s">
        <v>1609</v>
      </c>
      <c r="B115" s="169" t="s">
        <v>1610</v>
      </c>
      <c r="C115" s="119" t="s">
        <v>619</v>
      </c>
      <c r="G115" s="89"/>
      <c r="H115"/>
      <c r="I115" s="106"/>
      <c r="N115" s="89"/>
    </row>
    <row r="116" spans="1:14">
      <c r="A116" s="89" t="s">
        <v>1611</v>
      </c>
      <c r="B116" s="169" t="s">
        <v>1612</v>
      </c>
      <c r="C116" s="119" t="s">
        <v>619</v>
      </c>
      <c r="G116" s="89"/>
      <c r="H116"/>
      <c r="I116" s="106"/>
      <c r="N116" s="89"/>
    </row>
    <row r="117" spans="1:14">
      <c r="A117" s="89" t="s">
        <v>1613</v>
      </c>
      <c r="B117" s="169" t="s">
        <v>1614</v>
      </c>
      <c r="C117" s="119" t="s">
        <v>619</v>
      </c>
      <c r="G117" s="89"/>
      <c r="H117"/>
      <c r="I117" s="106"/>
      <c r="N117" s="89"/>
    </row>
    <row r="118" spans="1:14">
      <c r="A118" s="89" t="s">
        <v>1615</v>
      </c>
      <c r="B118" s="169" t="s">
        <v>1616</v>
      </c>
      <c r="C118" s="119" t="s">
        <v>619</v>
      </c>
      <c r="G118" s="89"/>
      <c r="H118"/>
      <c r="I118" s="106"/>
      <c r="N118" s="89"/>
    </row>
    <row r="119" spans="1:14">
      <c r="A119" s="89" t="s">
        <v>1617</v>
      </c>
      <c r="B119" s="169" t="s">
        <v>1618</v>
      </c>
      <c r="C119" s="119" t="s">
        <v>619</v>
      </c>
      <c r="G119" s="89"/>
      <c r="H119"/>
      <c r="I119" s="106"/>
      <c r="N119" s="89"/>
    </row>
    <row r="120" spans="1:14">
      <c r="A120" s="89" t="s">
        <v>1619</v>
      </c>
      <c r="B120" s="169" t="s">
        <v>1620</v>
      </c>
      <c r="C120" s="119" t="s">
        <v>619</v>
      </c>
      <c r="G120" s="89"/>
      <c r="H120"/>
      <c r="I120" s="106"/>
      <c r="N120" s="89"/>
    </row>
    <row r="121" spans="1:14">
      <c r="A121" s="89" t="s">
        <v>1621</v>
      </c>
      <c r="B121" s="169" t="s">
        <v>1622</v>
      </c>
      <c r="C121" s="119" t="s">
        <v>619</v>
      </c>
      <c r="G121" s="89"/>
      <c r="H121"/>
      <c r="I121" s="106"/>
      <c r="N121" s="89"/>
    </row>
    <row r="122" spans="1:14">
      <c r="A122" s="89" t="s">
        <v>1623</v>
      </c>
      <c r="B122" s="169" t="s">
        <v>1624</v>
      </c>
      <c r="C122" s="119" t="s">
        <v>619</v>
      </c>
      <c r="G122" s="89"/>
      <c r="H122"/>
      <c r="I122" s="106"/>
      <c r="N122" s="89"/>
    </row>
    <row r="123" spans="1:14">
      <c r="A123" s="89" t="s">
        <v>1625</v>
      </c>
      <c r="B123" s="169" t="s">
        <v>1626</v>
      </c>
      <c r="C123" s="119" t="s">
        <v>619</v>
      </c>
      <c r="G123" s="89"/>
      <c r="H123"/>
      <c r="I123" s="106"/>
      <c r="N123" s="89"/>
    </row>
    <row r="124" spans="1:14">
      <c r="A124" s="89" t="s">
        <v>1627</v>
      </c>
      <c r="B124" s="106" t="s">
        <v>1123</v>
      </c>
      <c r="C124" s="119" t="s">
        <v>619</v>
      </c>
      <c r="G124" s="89"/>
      <c r="H124"/>
      <c r="I124" s="106"/>
      <c r="N124" s="89"/>
    </row>
    <row r="125" spans="1:14">
      <c r="A125" s="89" t="s">
        <v>1628</v>
      </c>
      <c r="B125" s="106" t="s">
        <v>1123</v>
      </c>
      <c r="C125" s="119" t="s">
        <v>619</v>
      </c>
      <c r="G125" s="89"/>
      <c r="H125"/>
      <c r="I125" s="106"/>
      <c r="N125" s="89"/>
    </row>
    <row r="126" spans="1:14">
      <c r="A126" s="89" t="s">
        <v>1629</v>
      </c>
      <c r="B126" s="106" t="s">
        <v>1123</v>
      </c>
      <c r="C126" s="119" t="s">
        <v>619</v>
      </c>
      <c r="G126" s="89"/>
      <c r="H126"/>
      <c r="I126" s="106"/>
      <c r="N126" s="89"/>
    </row>
    <row r="127" spans="1:14">
      <c r="A127" s="89" t="s">
        <v>1630</v>
      </c>
      <c r="B127" s="106" t="s">
        <v>1123</v>
      </c>
      <c r="C127" s="119" t="s">
        <v>619</v>
      </c>
      <c r="G127" s="89"/>
      <c r="H127"/>
      <c r="I127" s="106"/>
      <c r="N127" s="89"/>
    </row>
    <row r="128" spans="1:14">
      <c r="A128" s="89" t="s">
        <v>1631</v>
      </c>
      <c r="B128" s="106" t="s">
        <v>1123</v>
      </c>
      <c r="C128" s="89" t="s">
        <v>619</v>
      </c>
      <c r="G128" s="89"/>
      <c r="H128"/>
      <c r="I128" s="106"/>
      <c r="N128" s="89"/>
    </row>
    <row r="129" spans="1:14">
      <c r="A129" s="108"/>
      <c r="B129" s="109" t="s">
        <v>940</v>
      </c>
      <c r="C129" s="108" t="s">
        <v>1496</v>
      </c>
      <c r="D129" s="108"/>
      <c r="E129" s="108"/>
      <c r="F129" s="111"/>
      <c r="G129" s="111"/>
      <c r="H129"/>
      <c r="I129" s="201"/>
      <c r="J129" s="101"/>
      <c r="K129" s="101"/>
      <c r="L129" s="101"/>
      <c r="M129" s="134"/>
      <c r="N129" s="134"/>
    </row>
    <row r="130" spans="1:14">
      <c r="A130" s="89" t="s">
        <v>1632</v>
      </c>
      <c r="B130" s="89" t="s">
        <v>942</v>
      </c>
      <c r="C130" s="119" t="s">
        <v>619</v>
      </c>
      <c r="D130"/>
      <c r="E130"/>
      <c r="F130"/>
      <c r="G130"/>
      <c r="H130"/>
      <c r="K130" s="151"/>
      <c r="L130" s="151"/>
      <c r="M130" s="151"/>
      <c r="N130" s="151"/>
    </row>
    <row r="131" spans="1:14">
      <c r="A131" s="89" t="s">
        <v>1633</v>
      </c>
      <c r="B131" s="89" t="s">
        <v>944</v>
      </c>
      <c r="C131" s="119" t="s">
        <v>619</v>
      </c>
      <c r="D131"/>
      <c r="E131"/>
      <c r="F131"/>
      <c r="G131"/>
      <c r="H131"/>
      <c r="K131" s="151"/>
      <c r="L131" s="151"/>
      <c r="M131" s="151"/>
      <c r="N131" s="151"/>
    </row>
    <row r="132" spans="1:14">
      <c r="A132" s="89" t="s">
        <v>1634</v>
      </c>
      <c r="B132" s="89" t="s">
        <v>351</v>
      </c>
      <c r="C132" s="119" t="s">
        <v>619</v>
      </c>
      <c r="D132"/>
      <c r="E132"/>
      <c r="F132"/>
      <c r="G132"/>
      <c r="H132"/>
      <c r="K132" s="151"/>
      <c r="L132" s="151"/>
      <c r="M132" s="151"/>
      <c r="N132" s="151"/>
    </row>
    <row r="133" spans="1:14" outlineLevel="1">
      <c r="A133" s="89" t="s">
        <v>1635</v>
      </c>
      <c r="C133" s="119"/>
      <c r="D133"/>
      <c r="E133"/>
      <c r="F133"/>
      <c r="G133"/>
      <c r="H133"/>
      <c r="K133" s="151"/>
      <c r="L133" s="151"/>
      <c r="M133" s="151"/>
      <c r="N133" s="151"/>
    </row>
    <row r="134" spans="1:14" outlineLevel="1">
      <c r="A134" s="89" t="s">
        <v>1636</v>
      </c>
      <c r="C134" s="119"/>
      <c r="D134"/>
      <c r="E134"/>
      <c r="F134"/>
      <c r="G134"/>
      <c r="H134"/>
      <c r="K134" s="151"/>
      <c r="L134" s="151"/>
      <c r="M134" s="151"/>
      <c r="N134" s="151"/>
    </row>
    <row r="135" spans="1:14" outlineLevel="1">
      <c r="A135" s="89" t="s">
        <v>1637</v>
      </c>
      <c r="C135" s="119"/>
      <c r="D135"/>
      <c r="E135"/>
      <c r="F135"/>
      <c r="G135"/>
      <c r="H135"/>
      <c r="K135" s="151"/>
      <c r="L135" s="151"/>
      <c r="M135" s="151"/>
      <c r="N135" s="151"/>
    </row>
    <row r="136" spans="1:14" outlineLevel="1">
      <c r="A136" s="89" t="s">
        <v>1638</v>
      </c>
      <c r="C136" s="119"/>
      <c r="D136"/>
      <c r="E136"/>
      <c r="F136"/>
      <c r="G136"/>
      <c r="H136"/>
      <c r="K136" s="151"/>
      <c r="L136" s="151"/>
      <c r="M136" s="151"/>
      <c r="N136" s="151"/>
    </row>
    <row r="137" spans="1:14">
      <c r="A137" s="108"/>
      <c r="B137" s="109" t="s">
        <v>952</v>
      </c>
      <c r="C137" s="108" t="s">
        <v>1496</v>
      </c>
      <c r="D137" s="108"/>
      <c r="E137" s="108"/>
      <c r="F137" s="111"/>
      <c r="G137" s="111"/>
      <c r="H137"/>
      <c r="I137" s="201"/>
      <c r="J137" s="101"/>
      <c r="K137" s="101"/>
      <c r="L137" s="101"/>
      <c r="M137" s="134"/>
      <c r="N137" s="134"/>
    </row>
    <row r="138" spans="1:14">
      <c r="A138" s="89" t="s">
        <v>1639</v>
      </c>
      <c r="B138" s="89" t="s">
        <v>954</v>
      </c>
      <c r="C138" s="119" t="s">
        <v>619</v>
      </c>
      <c r="D138" s="202"/>
      <c r="E138" s="202"/>
      <c r="F138" s="120"/>
      <c r="G138" s="121"/>
      <c r="H138"/>
      <c r="K138" s="202"/>
      <c r="L138" s="202"/>
      <c r="M138" s="120"/>
      <c r="N138" s="121"/>
    </row>
    <row r="139" spans="1:14">
      <c r="A139" s="89" t="s">
        <v>1640</v>
      </c>
      <c r="B139" s="89" t="s">
        <v>956</v>
      </c>
      <c r="C139" s="119" t="s">
        <v>619</v>
      </c>
      <c r="D139" s="202"/>
      <c r="E139" s="202"/>
      <c r="F139" s="120"/>
      <c r="G139" s="121"/>
      <c r="H139"/>
      <c r="K139" s="202"/>
      <c r="L139" s="202"/>
      <c r="M139" s="120"/>
      <c r="N139" s="121"/>
    </row>
    <row r="140" spans="1:14">
      <c r="A140" s="89" t="s">
        <v>1641</v>
      </c>
      <c r="B140" s="89" t="s">
        <v>351</v>
      </c>
      <c r="C140" s="119" t="s">
        <v>619</v>
      </c>
      <c r="D140" s="202"/>
      <c r="E140" s="202"/>
      <c r="F140" s="120"/>
      <c r="G140" s="121"/>
      <c r="H140"/>
      <c r="K140" s="202"/>
      <c r="L140" s="202"/>
      <c r="M140" s="120"/>
      <c r="N140" s="121"/>
    </row>
    <row r="141" spans="1:14" outlineLevel="1">
      <c r="A141" s="89" t="s">
        <v>1642</v>
      </c>
      <c r="C141" s="119"/>
      <c r="D141" s="202"/>
      <c r="E141" s="202"/>
      <c r="F141" s="120"/>
      <c r="G141" s="121"/>
      <c r="H141"/>
      <c r="K141" s="202"/>
      <c r="L141" s="202"/>
      <c r="M141" s="120"/>
      <c r="N141" s="121"/>
    </row>
    <row r="142" spans="1:14" outlineLevel="1">
      <c r="A142" s="89" t="s">
        <v>1643</v>
      </c>
      <c r="C142" s="119"/>
      <c r="D142" s="202"/>
      <c r="E142" s="202"/>
      <c r="F142" s="120"/>
      <c r="G142" s="121"/>
      <c r="H142"/>
      <c r="K142" s="202"/>
      <c r="L142" s="202"/>
      <c r="M142" s="120"/>
      <c r="N142" s="121"/>
    </row>
    <row r="143" spans="1:14" outlineLevel="1">
      <c r="A143" s="89" t="s">
        <v>1644</v>
      </c>
      <c r="C143" s="119"/>
      <c r="D143" s="202"/>
      <c r="E143" s="202"/>
      <c r="F143" s="120"/>
      <c r="G143" s="121"/>
      <c r="H143"/>
      <c r="K143" s="202"/>
      <c r="L143" s="202"/>
      <c r="M143" s="120"/>
      <c r="N143" s="121"/>
    </row>
    <row r="144" spans="1:14" outlineLevel="1">
      <c r="A144" s="89" t="s">
        <v>1645</v>
      </c>
      <c r="C144" s="119"/>
      <c r="D144" s="202"/>
      <c r="E144" s="202"/>
      <c r="F144" s="120"/>
      <c r="G144" s="121"/>
      <c r="H144"/>
      <c r="K144" s="202"/>
      <c r="L144" s="202"/>
      <c r="M144" s="120"/>
      <c r="N144" s="121"/>
    </row>
    <row r="145" spans="1:14" outlineLevel="1">
      <c r="A145" s="89" t="s">
        <v>1646</v>
      </c>
      <c r="C145" s="119"/>
      <c r="D145" s="202"/>
      <c r="E145" s="202"/>
      <c r="F145" s="120"/>
      <c r="G145" s="121"/>
      <c r="H145"/>
      <c r="K145" s="202"/>
      <c r="L145" s="202"/>
      <c r="M145" s="120"/>
      <c r="N145" s="121"/>
    </row>
    <row r="146" spans="1:14" outlineLevel="1">
      <c r="A146" s="89" t="s">
        <v>1647</v>
      </c>
      <c r="C146" s="119"/>
      <c r="D146" s="202"/>
      <c r="E146" s="202"/>
      <c r="F146" s="120"/>
      <c r="G146" s="121"/>
      <c r="H146"/>
      <c r="K146" s="202"/>
      <c r="L146" s="202"/>
      <c r="M146" s="120"/>
      <c r="N146" s="121"/>
    </row>
    <row r="147" spans="1:14">
      <c r="A147" s="108"/>
      <c r="B147" s="109" t="s">
        <v>1648</v>
      </c>
      <c r="C147" s="108" t="s">
        <v>311</v>
      </c>
      <c r="D147" s="108"/>
      <c r="E147" s="108"/>
      <c r="F147" s="108" t="s">
        <v>1496</v>
      </c>
      <c r="G147" s="111"/>
      <c r="H147"/>
      <c r="I147" s="201"/>
      <c r="J147" s="101"/>
      <c r="K147" s="101"/>
      <c r="L147" s="101"/>
      <c r="M147" s="101"/>
      <c r="N147" s="134"/>
    </row>
    <row r="148" spans="1:14">
      <c r="A148" s="89" t="s">
        <v>1649</v>
      </c>
      <c r="B148" s="106" t="s">
        <v>1650</v>
      </c>
      <c r="C148" s="116" t="s">
        <v>619</v>
      </c>
      <c r="D148" s="202"/>
      <c r="E148" s="202"/>
      <c r="F148" s="122" t="str">
        <f>IF($C$152=0,"",IF(C148="[for completion]","",C148/$C$152))</f>
        <v/>
      </c>
      <c r="G148" s="121"/>
      <c r="H148"/>
      <c r="I148" s="106"/>
      <c r="K148" s="202"/>
      <c r="L148" s="202"/>
      <c r="M148" s="123"/>
      <c r="N148" s="121"/>
    </row>
    <row r="149" spans="1:14">
      <c r="A149" s="89" t="s">
        <v>1651</v>
      </c>
      <c r="B149" s="106" t="s">
        <v>1652</v>
      </c>
      <c r="C149" s="116" t="s">
        <v>619</v>
      </c>
      <c r="D149" s="202"/>
      <c r="E149" s="202"/>
      <c r="F149" s="122" t="str">
        <f>IF($C$152=0,"",IF(C149="[for completion]","",C149/$C$152))</f>
        <v/>
      </c>
      <c r="G149" s="121"/>
      <c r="H149"/>
      <c r="I149" s="106"/>
      <c r="K149" s="202"/>
      <c r="L149" s="202"/>
      <c r="M149" s="123"/>
      <c r="N149" s="121"/>
    </row>
    <row r="150" spans="1:14">
      <c r="A150" s="89" t="s">
        <v>1653</v>
      </c>
      <c r="B150" s="106" t="s">
        <v>1654</v>
      </c>
      <c r="C150" s="116" t="s">
        <v>619</v>
      </c>
      <c r="D150" s="202"/>
      <c r="E150" s="202"/>
      <c r="F150" s="122" t="str">
        <f>IF($C$152=0,"",IF(C150="[for completion]","",C150/$C$152))</f>
        <v/>
      </c>
      <c r="G150" s="121"/>
      <c r="H150"/>
      <c r="I150" s="106"/>
      <c r="K150" s="202"/>
      <c r="L150" s="202"/>
      <c r="M150" s="123"/>
      <c r="N150" s="121"/>
    </row>
    <row r="151" spans="1:14" ht="15" customHeight="1">
      <c r="A151" s="89" t="s">
        <v>1655</v>
      </c>
      <c r="B151" s="106" t="s">
        <v>1656</v>
      </c>
      <c r="C151" s="116" t="s">
        <v>619</v>
      </c>
      <c r="D151" s="202"/>
      <c r="E151" s="202"/>
      <c r="F151" s="122" t="str">
        <f>IF($C$152=0,"",IF(C151="[for completion]","",C151/$C$152))</f>
        <v/>
      </c>
      <c r="G151" s="121"/>
      <c r="H151"/>
      <c r="I151" s="106"/>
      <c r="K151" s="202"/>
      <c r="L151" s="202"/>
      <c r="M151" s="123"/>
      <c r="N151" s="121"/>
    </row>
    <row r="152" spans="1:14" ht="15" customHeight="1">
      <c r="A152" s="89" t="s">
        <v>1657</v>
      </c>
      <c r="B152" s="125" t="s">
        <v>353</v>
      </c>
      <c r="C152" s="126">
        <f>SUM(C148:C151)</f>
        <v>0</v>
      </c>
      <c r="D152" s="202"/>
      <c r="E152" s="202"/>
      <c r="F152" s="119">
        <f>SUM(F148:F151)</f>
        <v>0</v>
      </c>
      <c r="G152" s="121"/>
      <c r="H152"/>
      <c r="I152" s="106"/>
      <c r="K152" s="202"/>
      <c r="L152" s="202"/>
      <c r="M152" s="123"/>
      <c r="N152" s="121"/>
    </row>
    <row r="153" spans="1:14" ht="15" customHeight="1" outlineLevel="1">
      <c r="A153" s="89" t="s">
        <v>1658</v>
      </c>
      <c r="B153" s="128" t="s">
        <v>1659</v>
      </c>
      <c r="D153" s="202"/>
      <c r="E153" s="202"/>
      <c r="F153" s="122" t="str">
        <f>IF($C$152=0,"",IF(C153="[for completion]","",C153/$C$152))</f>
        <v/>
      </c>
      <c r="G153" s="121"/>
      <c r="H153"/>
      <c r="I153" s="106"/>
      <c r="K153" s="202"/>
      <c r="L153" s="202"/>
      <c r="M153" s="123"/>
      <c r="N153" s="121"/>
    </row>
    <row r="154" spans="1:14" ht="15" customHeight="1" outlineLevel="1">
      <c r="A154" s="89" t="s">
        <v>1660</v>
      </c>
      <c r="B154" s="128" t="s">
        <v>1661</v>
      </c>
      <c r="D154" s="202"/>
      <c r="E154" s="202"/>
      <c r="F154" s="122" t="str">
        <f t="shared" ref="F154:F159" si="2">IF($C$152=0,"",IF(C154="[for completion]","",C154/$C$152))</f>
        <v/>
      </c>
      <c r="G154" s="121"/>
      <c r="H154"/>
      <c r="I154" s="106"/>
      <c r="K154" s="202"/>
      <c r="L154" s="202"/>
      <c r="M154" s="123"/>
      <c r="N154" s="121"/>
    </row>
    <row r="155" spans="1:14" ht="15" customHeight="1" outlineLevel="1">
      <c r="A155" s="89" t="s">
        <v>1662</v>
      </c>
      <c r="B155" s="128" t="s">
        <v>1663</v>
      </c>
      <c r="D155" s="202"/>
      <c r="E155" s="202"/>
      <c r="F155" s="122" t="str">
        <f t="shared" si="2"/>
        <v/>
      </c>
      <c r="G155" s="121"/>
      <c r="H155"/>
      <c r="I155" s="106"/>
      <c r="K155" s="202"/>
      <c r="L155" s="202"/>
      <c r="M155" s="123"/>
      <c r="N155" s="121"/>
    </row>
    <row r="156" spans="1:14" ht="15" customHeight="1" outlineLevel="1">
      <c r="A156" s="89" t="s">
        <v>1664</v>
      </c>
      <c r="B156" s="128" t="s">
        <v>1665</v>
      </c>
      <c r="D156" s="202"/>
      <c r="E156" s="202"/>
      <c r="F156" s="122" t="str">
        <f t="shared" si="2"/>
        <v/>
      </c>
      <c r="G156" s="121"/>
      <c r="H156"/>
      <c r="I156" s="106"/>
      <c r="K156" s="202"/>
      <c r="L156" s="202"/>
      <c r="M156" s="123"/>
      <c r="N156" s="121"/>
    </row>
    <row r="157" spans="1:14" ht="15" customHeight="1" outlineLevel="1">
      <c r="A157" s="89" t="s">
        <v>1666</v>
      </c>
      <c r="B157" s="128" t="s">
        <v>1667</v>
      </c>
      <c r="D157" s="202"/>
      <c r="E157" s="202"/>
      <c r="F157" s="122" t="str">
        <f t="shared" si="2"/>
        <v/>
      </c>
      <c r="G157" s="121"/>
      <c r="H157"/>
      <c r="I157" s="106"/>
      <c r="K157" s="202"/>
      <c r="L157" s="202"/>
      <c r="M157" s="123"/>
      <c r="N157" s="121"/>
    </row>
    <row r="158" spans="1:14" ht="15" customHeight="1" outlineLevel="1">
      <c r="A158" s="89" t="s">
        <v>1668</v>
      </c>
      <c r="B158" s="128" t="s">
        <v>1669</v>
      </c>
      <c r="D158" s="202"/>
      <c r="E158" s="202"/>
      <c r="F158" s="122" t="str">
        <f t="shared" si="2"/>
        <v/>
      </c>
      <c r="G158" s="121"/>
      <c r="H158"/>
      <c r="I158" s="106"/>
      <c r="K158" s="202"/>
      <c r="L158" s="202"/>
      <c r="M158" s="123"/>
      <c r="N158" s="121"/>
    </row>
    <row r="159" spans="1:14" ht="15" customHeight="1" outlineLevel="1">
      <c r="A159" s="89" t="s">
        <v>1670</v>
      </c>
      <c r="B159" s="128" t="s">
        <v>1671</v>
      </c>
      <c r="D159" s="202"/>
      <c r="E159" s="202"/>
      <c r="F159" s="122" t="str">
        <f t="shared" si="2"/>
        <v/>
      </c>
      <c r="G159" s="121"/>
      <c r="H159"/>
      <c r="I159" s="106"/>
      <c r="K159" s="202"/>
      <c r="L159" s="202"/>
      <c r="M159" s="123"/>
      <c r="N159" s="121"/>
    </row>
    <row r="160" spans="1:14" ht="15" customHeight="1" outlineLevel="1">
      <c r="A160" s="89" t="s">
        <v>1672</v>
      </c>
      <c r="B160" s="128"/>
      <c r="D160" s="202"/>
      <c r="E160" s="202"/>
      <c r="F160" s="123"/>
      <c r="G160" s="121"/>
      <c r="H160"/>
      <c r="I160" s="106"/>
      <c r="K160" s="202"/>
      <c r="L160" s="202"/>
      <c r="M160" s="123"/>
      <c r="N160" s="121"/>
    </row>
    <row r="161" spans="1:14" ht="15" customHeight="1" outlineLevel="1">
      <c r="A161" s="89" t="s">
        <v>1673</v>
      </c>
      <c r="B161" s="128"/>
      <c r="D161" s="202"/>
      <c r="E161" s="202"/>
      <c r="F161" s="123"/>
      <c r="G161" s="121"/>
      <c r="H161"/>
      <c r="I161" s="106"/>
      <c r="K161" s="202"/>
      <c r="L161" s="202"/>
      <c r="M161" s="123"/>
      <c r="N161" s="121"/>
    </row>
    <row r="162" spans="1:14" ht="15" customHeight="1" outlineLevel="1">
      <c r="A162" s="89" t="s">
        <v>1674</v>
      </c>
      <c r="B162" s="128"/>
      <c r="D162" s="202"/>
      <c r="E162" s="202"/>
      <c r="F162" s="123"/>
      <c r="G162" s="121"/>
      <c r="H162"/>
      <c r="I162" s="106"/>
      <c r="K162" s="202"/>
      <c r="L162" s="202"/>
      <c r="M162" s="123"/>
      <c r="N162" s="121"/>
    </row>
    <row r="163" spans="1:14" ht="15" customHeight="1" outlineLevel="1">
      <c r="A163" s="89" t="s">
        <v>1675</v>
      </c>
      <c r="B163" s="128"/>
      <c r="D163" s="202"/>
      <c r="E163" s="202"/>
      <c r="F163" s="123"/>
      <c r="G163" s="121"/>
      <c r="H163"/>
      <c r="I163" s="106"/>
      <c r="K163" s="202"/>
      <c r="L163" s="202"/>
      <c r="M163" s="123"/>
      <c r="N163" s="121"/>
    </row>
    <row r="164" spans="1:14" ht="15" customHeight="1" outlineLevel="1">
      <c r="A164" s="89" t="s">
        <v>1676</v>
      </c>
      <c r="B164" s="106"/>
      <c r="D164" s="202"/>
      <c r="E164" s="202"/>
      <c r="F164" s="123"/>
      <c r="G164" s="121"/>
      <c r="H164"/>
      <c r="I164" s="106"/>
      <c r="K164" s="202"/>
      <c r="L164" s="202"/>
      <c r="M164" s="123"/>
      <c r="N164" s="121"/>
    </row>
    <row r="165" spans="1:14" outlineLevel="1">
      <c r="A165" s="89" t="s">
        <v>1677</v>
      </c>
      <c r="B165" s="87"/>
      <c r="C165" s="87"/>
      <c r="D165" s="87"/>
      <c r="E165" s="87"/>
      <c r="F165" s="123"/>
      <c r="G165" s="121"/>
      <c r="H165"/>
      <c r="I165" s="125"/>
      <c r="J165" s="106"/>
      <c r="K165" s="202"/>
      <c r="L165" s="202"/>
      <c r="M165" s="120"/>
      <c r="N165" s="121"/>
    </row>
    <row r="166" spans="1:14" ht="15" customHeight="1">
      <c r="A166" s="108"/>
      <c r="B166" s="109" t="s">
        <v>1678</v>
      </c>
      <c r="C166" s="108"/>
      <c r="D166" s="108"/>
      <c r="E166" s="108"/>
      <c r="F166" s="111"/>
      <c r="G166" s="111"/>
      <c r="H166"/>
      <c r="I166" s="201"/>
      <c r="J166" s="101"/>
      <c r="K166" s="101"/>
      <c r="L166" s="101"/>
      <c r="M166" s="134"/>
      <c r="N166" s="134"/>
    </row>
    <row r="167" spans="1:14">
      <c r="A167" s="89" t="s">
        <v>1679</v>
      </c>
      <c r="B167" s="89" t="s">
        <v>981</v>
      </c>
      <c r="C167" s="119" t="s">
        <v>619</v>
      </c>
      <c r="D167"/>
      <c r="E167" s="85"/>
      <c r="F167" s="85"/>
      <c r="G167"/>
      <c r="H167"/>
      <c r="K167" s="151"/>
      <c r="L167" s="85"/>
      <c r="M167" s="85"/>
      <c r="N167" s="151"/>
    </row>
    <row r="168" spans="1:14" outlineLevel="1">
      <c r="A168" s="89" t="s">
        <v>1680</v>
      </c>
      <c r="D168"/>
      <c r="E168" s="85"/>
      <c r="F168" s="85"/>
      <c r="G168"/>
      <c r="H168"/>
      <c r="K168" s="151"/>
      <c r="L168" s="85"/>
      <c r="M168" s="85"/>
      <c r="N168" s="151"/>
    </row>
    <row r="169" spans="1:14" outlineLevel="1">
      <c r="A169" s="89" t="s">
        <v>1681</v>
      </c>
      <c r="D169"/>
      <c r="E169" s="85"/>
      <c r="F169" s="85"/>
      <c r="G169"/>
      <c r="H169"/>
      <c r="K169" s="151"/>
      <c r="L169" s="85"/>
      <c r="M169" s="85"/>
      <c r="N169" s="151"/>
    </row>
    <row r="170" spans="1:14" outlineLevel="1">
      <c r="A170" s="89" t="s">
        <v>1682</v>
      </c>
      <c r="D170"/>
      <c r="E170" s="85"/>
      <c r="F170" s="85"/>
      <c r="G170"/>
      <c r="H170"/>
      <c r="K170" s="151"/>
      <c r="L170" s="85"/>
      <c r="M170" s="85"/>
      <c r="N170" s="151"/>
    </row>
    <row r="171" spans="1:14" outlineLevel="1">
      <c r="A171" s="89" t="s">
        <v>1683</v>
      </c>
      <c r="D171"/>
      <c r="E171" s="85"/>
      <c r="F171" s="85"/>
      <c r="G171"/>
      <c r="H171"/>
      <c r="K171" s="151"/>
      <c r="L171" s="85"/>
      <c r="M171" s="85"/>
      <c r="N171" s="151"/>
    </row>
    <row r="172" spans="1:14">
      <c r="A172" s="108"/>
      <c r="B172" s="109" t="s">
        <v>1684</v>
      </c>
      <c r="C172" s="108" t="s">
        <v>1496</v>
      </c>
      <c r="D172" s="108"/>
      <c r="E172" s="108"/>
      <c r="F172" s="111"/>
      <c r="G172" s="111"/>
      <c r="H172"/>
      <c r="I172" s="201"/>
      <c r="J172" s="101"/>
      <c r="K172" s="101"/>
      <c r="L172" s="101"/>
      <c r="M172" s="134"/>
      <c r="N172" s="134"/>
    </row>
    <row r="173" spans="1:14" ht="15" customHeight="1">
      <c r="A173" s="89" t="s">
        <v>1685</v>
      </c>
      <c r="B173" s="89" t="s">
        <v>1686</v>
      </c>
      <c r="C173" s="119" t="s">
        <v>619</v>
      </c>
      <c r="D173"/>
      <c r="E173"/>
      <c r="F173"/>
      <c r="G173"/>
      <c r="H173"/>
      <c r="K173" s="151"/>
      <c r="L173" s="151"/>
      <c r="M173" s="151"/>
      <c r="N173" s="151"/>
    </row>
    <row r="174" spans="1:14" outlineLevel="1">
      <c r="A174" s="89" t="s">
        <v>1687</v>
      </c>
      <c r="D174"/>
      <c r="E174"/>
      <c r="F174"/>
      <c r="G174"/>
      <c r="H174"/>
      <c r="K174" s="151"/>
      <c r="L174" s="151"/>
      <c r="M174" s="151"/>
      <c r="N174" s="151"/>
    </row>
    <row r="175" spans="1:14" outlineLevel="1">
      <c r="A175" s="89" t="s">
        <v>1688</v>
      </c>
      <c r="D175"/>
      <c r="E175"/>
      <c r="F175"/>
      <c r="G175"/>
      <c r="H175"/>
      <c r="K175" s="151"/>
      <c r="L175" s="151"/>
      <c r="M175" s="151"/>
      <c r="N175" s="151"/>
    </row>
    <row r="176" spans="1:14" outlineLevel="1">
      <c r="A176" s="89" t="s">
        <v>1689</v>
      </c>
      <c r="D176"/>
      <c r="E176"/>
      <c r="F176"/>
      <c r="G176"/>
      <c r="H176"/>
      <c r="K176" s="151"/>
      <c r="L176" s="151"/>
      <c r="M176" s="151"/>
      <c r="N176" s="151"/>
    </row>
    <row r="177" spans="1:14" outlineLevel="1">
      <c r="A177" s="89" t="s">
        <v>1690</v>
      </c>
      <c r="D177"/>
      <c r="E177"/>
      <c r="F177"/>
      <c r="G177"/>
      <c r="H177"/>
      <c r="K177" s="151"/>
      <c r="L177" s="151"/>
      <c r="M177" s="151"/>
      <c r="N177" s="151"/>
    </row>
    <row r="178" spans="1:14" outlineLevel="1">
      <c r="A178" s="89" t="s">
        <v>1691</v>
      </c>
    </row>
    <row r="179" spans="1:14" outlineLevel="1">
      <c r="A179" s="89" t="s">
        <v>1692</v>
      </c>
    </row>
  </sheetData>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1"/>
  <sheetViews>
    <sheetView zoomScale="70" zoomScaleNormal="70" workbookViewId="0">
      <selection activeCell="B15" sqref="B15"/>
    </sheetView>
  </sheetViews>
  <sheetFormatPr baseColWidth="10" defaultColWidth="8.7265625" defaultRowHeight="14.5" outlineLevelRow="1"/>
  <cols>
    <col min="1" max="1" width="10.7265625" style="89" customWidth="1"/>
    <col min="2" max="2" width="60.7265625" style="89" customWidth="1"/>
    <col min="3" max="4" width="40.7265625" style="89" customWidth="1"/>
    <col min="5" max="5" width="6.7265625" style="89" customWidth="1"/>
    <col min="6" max="6" width="40.7265625" style="89" customWidth="1"/>
    <col min="7" max="7" width="40.7265625" style="85" customWidth="1"/>
    <col min="8" max="16384" width="8.7265625" style="87"/>
  </cols>
  <sheetData>
    <row r="1" spans="1:7" ht="31">
      <c r="A1" s="84" t="s">
        <v>1693</v>
      </c>
      <c r="B1" s="84"/>
      <c r="C1" s="85"/>
      <c r="D1" s="85"/>
      <c r="E1" s="85"/>
      <c r="F1" s="284" t="s">
        <v>2774</v>
      </c>
    </row>
    <row r="2" spans="1:7" ht="15" thickBot="1">
      <c r="A2" s="85"/>
      <c r="B2" s="85"/>
      <c r="C2" s="85"/>
      <c r="D2" s="85"/>
      <c r="E2" s="85"/>
      <c r="F2" s="85"/>
    </row>
    <row r="3" spans="1:7" ht="19" thickBot="1">
      <c r="A3" s="90"/>
      <c r="B3" s="91" t="s">
        <v>267</v>
      </c>
      <c r="C3" s="197" t="s">
        <v>1481</v>
      </c>
      <c r="D3" s="90"/>
      <c r="E3" s="90"/>
      <c r="F3" s="90"/>
      <c r="G3" s="90"/>
    </row>
    <row r="4" spans="1:7" ht="15" thickBot="1"/>
    <row r="5" spans="1:7" ht="19" thickBot="1">
      <c r="A5" s="93"/>
      <c r="B5" s="206" t="s">
        <v>1694</v>
      </c>
      <c r="C5" s="93"/>
      <c r="E5" s="95"/>
      <c r="F5" s="95"/>
    </row>
    <row r="6" spans="1:7" ht="15" thickBot="1">
      <c r="B6" s="207" t="s">
        <v>1695</v>
      </c>
    </row>
    <row r="7" spans="1:7">
      <c r="B7" s="97"/>
    </row>
    <row r="8" spans="1:7" ht="37">
      <c r="A8" s="98" t="s">
        <v>277</v>
      </c>
      <c r="B8" s="98" t="s">
        <v>1695</v>
      </c>
      <c r="C8" s="99"/>
      <c r="D8" s="99"/>
      <c r="E8" s="99"/>
      <c r="F8" s="99"/>
      <c r="G8" s="100"/>
    </row>
    <row r="9" spans="1:7" ht="15" customHeight="1">
      <c r="A9" s="108"/>
      <c r="B9" s="109" t="s">
        <v>1484</v>
      </c>
      <c r="C9" s="108" t="s">
        <v>1696</v>
      </c>
      <c r="D9" s="108"/>
      <c r="E9" s="110"/>
      <c r="F9" s="108"/>
      <c r="G9" s="111"/>
    </row>
    <row r="10" spans="1:7">
      <c r="A10" s="89" t="s">
        <v>1697</v>
      </c>
      <c r="B10" s="89" t="s">
        <v>1698</v>
      </c>
      <c r="C10" s="200" t="s">
        <v>619</v>
      </c>
    </row>
    <row r="11" spans="1:7" outlineLevel="1">
      <c r="A11" s="89" t="s">
        <v>1699</v>
      </c>
      <c r="B11" s="105" t="s">
        <v>785</v>
      </c>
      <c r="C11" s="200"/>
    </row>
    <row r="12" spans="1:7" outlineLevel="1">
      <c r="A12" s="89" t="s">
        <v>1700</v>
      </c>
      <c r="B12" s="105" t="s">
        <v>787</v>
      </c>
      <c r="C12" s="200"/>
    </row>
    <row r="13" spans="1:7" outlineLevel="1">
      <c r="A13" s="89" t="s">
        <v>1701</v>
      </c>
      <c r="B13" s="105"/>
    </row>
    <row r="14" spans="1:7" outlineLevel="1">
      <c r="A14" s="89" t="s">
        <v>1702</v>
      </c>
      <c r="B14" s="105"/>
    </row>
    <row r="15" spans="1:7" outlineLevel="1">
      <c r="A15" s="89" t="s">
        <v>1703</v>
      </c>
      <c r="B15" s="105"/>
    </row>
    <row r="16" spans="1:7" outlineLevel="1">
      <c r="A16" s="89" t="s">
        <v>1704</v>
      </c>
      <c r="B16" s="105"/>
    </row>
    <row r="17" spans="1:7" ht="15" customHeight="1">
      <c r="A17" s="108"/>
      <c r="B17" s="109" t="s">
        <v>1705</v>
      </c>
      <c r="C17" s="108" t="s">
        <v>1706</v>
      </c>
      <c r="D17" s="108"/>
      <c r="E17" s="110"/>
      <c r="F17" s="111"/>
      <c r="G17" s="111"/>
    </row>
    <row r="18" spans="1:7">
      <c r="A18" s="89" t="s">
        <v>1707</v>
      </c>
      <c r="B18" s="89" t="s">
        <v>796</v>
      </c>
      <c r="C18" s="119" t="s">
        <v>619</v>
      </c>
    </row>
    <row r="19" spans="1:7" outlineLevel="1">
      <c r="A19" s="89" t="s">
        <v>1708</v>
      </c>
      <c r="C19" s="119"/>
    </row>
    <row r="20" spans="1:7" outlineLevel="1">
      <c r="A20" s="89" t="s">
        <v>1709</v>
      </c>
      <c r="C20" s="119"/>
    </row>
    <row r="21" spans="1:7" outlineLevel="1">
      <c r="A21" s="89" t="s">
        <v>1710</v>
      </c>
      <c r="C21" s="119"/>
    </row>
    <row r="22" spans="1:7" outlineLevel="1">
      <c r="A22" s="89" t="s">
        <v>1711</v>
      </c>
      <c r="C22" s="119"/>
    </row>
    <row r="23" spans="1:7" outlineLevel="1">
      <c r="A23" s="89" t="s">
        <v>1712</v>
      </c>
      <c r="C23" s="119"/>
    </row>
    <row r="24" spans="1:7" outlineLevel="1">
      <c r="A24" s="89" t="s">
        <v>1713</v>
      </c>
      <c r="C24" s="119"/>
    </row>
    <row r="25" spans="1:7" ht="15" customHeight="1">
      <c r="A25" s="108"/>
      <c r="B25" s="109" t="s">
        <v>1714</v>
      </c>
      <c r="C25" s="108" t="s">
        <v>1706</v>
      </c>
      <c r="D25" s="108"/>
      <c r="E25" s="110"/>
      <c r="F25" s="111"/>
      <c r="G25" s="111"/>
    </row>
    <row r="26" spans="1:7">
      <c r="A26" s="89" t="s">
        <v>1715</v>
      </c>
      <c r="B26" s="203" t="s">
        <v>805</v>
      </c>
      <c r="C26" s="119">
        <f>SUM(C27:C53)</f>
        <v>0</v>
      </c>
      <c r="D26" s="203"/>
      <c r="F26" s="203"/>
      <c r="G26" s="89"/>
    </row>
    <row r="27" spans="1:7">
      <c r="A27" s="89" t="s">
        <v>1716</v>
      </c>
      <c r="B27" s="89" t="s">
        <v>807</v>
      </c>
      <c r="C27" s="119" t="s">
        <v>619</v>
      </c>
      <c r="D27" s="203"/>
      <c r="F27" s="203"/>
      <c r="G27" s="89"/>
    </row>
    <row r="28" spans="1:7">
      <c r="A28" s="89" t="s">
        <v>1717</v>
      </c>
      <c r="B28" s="89" t="s">
        <v>809</v>
      </c>
      <c r="C28" s="119" t="s">
        <v>619</v>
      </c>
      <c r="D28" s="203"/>
      <c r="F28" s="203"/>
      <c r="G28" s="89"/>
    </row>
    <row r="29" spans="1:7">
      <c r="A29" s="89" t="s">
        <v>1718</v>
      </c>
      <c r="B29" s="89" t="s">
        <v>811</v>
      </c>
      <c r="C29" s="119" t="s">
        <v>619</v>
      </c>
      <c r="D29" s="203"/>
      <c r="F29" s="203"/>
      <c r="G29" s="89"/>
    </row>
    <row r="30" spans="1:7">
      <c r="A30" s="89" t="s">
        <v>1719</v>
      </c>
      <c r="B30" s="89" t="s">
        <v>813</v>
      </c>
      <c r="C30" s="119" t="s">
        <v>619</v>
      </c>
      <c r="D30" s="203"/>
      <c r="F30" s="203"/>
      <c r="G30" s="89"/>
    </row>
    <row r="31" spans="1:7">
      <c r="A31" s="89" t="s">
        <v>1720</v>
      </c>
      <c r="B31" s="89" t="s">
        <v>815</v>
      </c>
      <c r="C31" s="119" t="s">
        <v>619</v>
      </c>
      <c r="D31" s="203"/>
      <c r="F31" s="203"/>
      <c r="G31" s="89"/>
    </row>
    <row r="32" spans="1:7">
      <c r="A32" s="89" t="s">
        <v>1721</v>
      </c>
      <c r="B32" s="89" t="s">
        <v>817</v>
      </c>
      <c r="C32" s="119" t="s">
        <v>619</v>
      </c>
      <c r="D32" s="203"/>
      <c r="F32" s="203"/>
      <c r="G32" s="89"/>
    </row>
    <row r="33" spans="1:7">
      <c r="A33" s="89" t="s">
        <v>1722</v>
      </c>
      <c r="B33" s="89" t="s">
        <v>819</v>
      </c>
      <c r="C33" s="119" t="s">
        <v>619</v>
      </c>
      <c r="D33" s="203"/>
      <c r="F33" s="203"/>
      <c r="G33" s="89"/>
    </row>
    <row r="34" spans="1:7">
      <c r="A34" s="89" t="s">
        <v>1723</v>
      </c>
      <c r="B34" s="89" t="s">
        <v>821</v>
      </c>
      <c r="C34" s="119" t="s">
        <v>619</v>
      </c>
      <c r="D34" s="203"/>
      <c r="F34" s="203"/>
      <c r="G34" s="89"/>
    </row>
    <row r="35" spans="1:7">
      <c r="A35" s="89" t="s">
        <v>1724</v>
      </c>
      <c r="B35" s="89" t="s">
        <v>823</v>
      </c>
      <c r="C35" s="119" t="s">
        <v>619</v>
      </c>
      <c r="D35" s="203"/>
      <c r="F35" s="203"/>
      <c r="G35" s="89"/>
    </row>
    <row r="36" spans="1:7">
      <c r="A36" s="89" t="s">
        <v>1725</v>
      </c>
      <c r="B36" s="89" t="s">
        <v>825</v>
      </c>
      <c r="C36" s="119" t="s">
        <v>619</v>
      </c>
      <c r="D36" s="203"/>
      <c r="F36" s="203"/>
      <c r="G36" s="89"/>
    </row>
    <row r="37" spans="1:7">
      <c r="A37" s="89" t="s">
        <v>1726</v>
      </c>
      <c r="B37" s="89" t="s">
        <v>827</v>
      </c>
      <c r="C37" s="119" t="s">
        <v>619</v>
      </c>
      <c r="D37" s="203"/>
      <c r="F37" s="203"/>
      <c r="G37" s="89"/>
    </row>
    <row r="38" spans="1:7">
      <c r="A38" s="89" t="s">
        <v>1727</v>
      </c>
      <c r="B38" s="89" t="s">
        <v>829</v>
      </c>
      <c r="C38" s="119" t="s">
        <v>619</v>
      </c>
      <c r="D38" s="203"/>
      <c r="F38" s="203"/>
      <c r="G38" s="89"/>
    </row>
    <row r="39" spans="1:7">
      <c r="A39" s="89" t="s">
        <v>1728</v>
      </c>
      <c r="B39" s="89" t="s">
        <v>831</v>
      </c>
      <c r="C39" s="119" t="s">
        <v>619</v>
      </c>
      <c r="D39" s="203"/>
      <c r="F39" s="203"/>
      <c r="G39" s="89"/>
    </row>
    <row r="40" spans="1:7">
      <c r="A40" s="89" t="s">
        <v>1729</v>
      </c>
      <c r="B40" s="89" t="s">
        <v>833</v>
      </c>
      <c r="C40" s="119" t="s">
        <v>619</v>
      </c>
      <c r="D40" s="203"/>
      <c r="F40" s="203"/>
      <c r="G40" s="89"/>
    </row>
    <row r="41" spans="1:7">
      <c r="A41" s="89" t="s">
        <v>1730</v>
      </c>
      <c r="B41" s="89" t="s">
        <v>835</v>
      </c>
      <c r="C41" s="119" t="s">
        <v>619</v>
      </c>
      <c r="D41" s="203"/>
      <c r="F41" s="203"/>
      <c r="G41" s="89"/>
    </row>
    <row r="42" spans="1:7">
      <c r="A42" s="89" t="s">
        <v>1731</v>
      </c>
      <c r="B42" s="89" t="s">
        <v>837</v>
      </c>
      <c r="C42" s="119" t="s">
        <v>619</v>
      </c>
      <c r="D42" s="203"/>
      <c r="F42" s="203"/>
      <c r="G42" s="89"/>
    </row>
    <row r="43" spans="1:7">
      <c r="A43" s="89" t="s">
        <v>1732</v>
      </c>
      <c r="B43" s="89" t="s">
        <v>839</v>
      </c>
      <c r="C43" s="119" t="s">
        <v>619</v>
      </c>
      <c r="D43" s="203"/>
      <c r="F43" s="203"/>
      <c r="G43" s="89"/>
    </row>
    <row r="44" spans="1:7">
      <c r="A44" s="89" t="s">
        <v>1733</v>
      </c>
      <c r="B44" s="89" t="s">
        <v>841</v>
      </c>
      <c r="C44" s="119" t="s">
        <v>619</v>
      </c>
      <c r="D44" s="203"/>
      <c r="F44" s="203"/>
      <c r="G44" s="89"/>
    </row>
    <row r="45" spans="1:7">
      <c r="A45" s="89" t="s">
        <v>1734</v>
      </c>
      <c r="B45" s="89" t="s">
        <v>843</v>
      </c>
      <c r="C45" s="119" t="s">
        <v>619</v>
      </c>
      <c r="D45" s="203"/>
      <c r="F45" s="203"/>
      <c r="G45" s="89"/>
    </row>
    <row r="46" spans="1:7">
      <c r="A46" s="89" t="s">
        <v>1735</v>
      </c>
      <c r="B46" s="89" t="s">
        <v>845</v>
      </c>
      <c r="C46" s="119" t="s">
        <v>619</v>
      </c>
      <c r="D46" s="203"/>
      <c r="F46" s="203"/>
      <c r="G46" s="89"/>
    </row>
    <row r="47" spans="1:7">
      <c r="A47" s="89" t="s">
        <v>1736</v>
      </c>
      <c r="B47" s="89" t="s">
        <v>847</v>
      </c>
      <c r="C47" s="119" t="s">
        <v>619</v>
      </c>
      <c r="D47" s="203"/>
      <c r="F47" s="203"/>
      <c r="G47" s="89"/>
    </row>
    <row r="48" spans="1:7">
      <c r="A48" s="89" t="s">
        <v>1737</v>
      </c>
      <c r="B48" s="89" t="s">
        <v>849</v>
      </c>
      <c r="C48" s="119" t="s">
        <v>619</v>
      </c>
      <c r="D48" s="203"/>
      <c r="F48" s="203"/>
      <c r="G48" s="89"/>
    </row>
    <row r="49" spans="1:7">
      <c r="A49" s="89" t="s">
        <v>1738</v>
      </c>
      <c r="B49" s="89" t="s">
        <v>851</v>
      </c>
      <c r="C49" s="119" t="s">
        <v>619</v>
      </c>
      <c r="D49" s="203"/>
      <c r="F49" s="203"/>
      <c r="G49" s="89"/>
    </row>
    <row r="50" spans="1:7">
      <c r="A50" s="89" t="s">
        <v>1739</v>
      </c>
      <c r="B50" s="89" t="s">
        <v>853</v>
      </c>
      <c r="C50" s="119" t="s">
        <v>619</v>
      </c>
      <c r="D50" s="203"/>
      <c r="F50" s="203"/>
      <c r="G50" s="89"/>
    </row>
    <row r="51" spans="1:7">
      <c r="A51" s="89" t="s">
        <v>1740</v>
      </c>
      <c r="B51" s="89" t="s">
        <v>855</v>
      </c>
      <c r="C51" s="119" t="s">
        <v>619</v>
      </c>
      <c r="D51" s="203"/>
      <c r="F51" s="203"/>
      <c r="G51" s="89"/>
    </row>
    <row r="52" spans="1:7">
      <c r="A52" s="89" t="s">
        <v>1741</v>
      </c>
      <c r="B52" s="89" t="s">
        <v>162</v>
      </c>
      <c r="C52" s="119" t="s">
        <v>619</v>
      </c>
      <c r="D52" s="203"/>
      <c r="F52" s="203"/>
      <c r="G52" s="89"/>
    </row>
    <row r="53" spans="1:7">
      <c r="A53" s="89" t="s">
        <v>1742</v>
      </c>
      <c r="B53" s="89" t="s">
        <v>858</v>
      </c>
      <c r="C53" s="119" t="s">
        <v>619</v>
      </c>
      <c r="D53" s="203"/>
      <c r="F53" s="203"/>
      <c r="G53" s="89"/>
    </row>
    <row r="54" spans="1:7">
      <c r="A54" s="89" t="s">
        <v>1743</v>
      </c>
      <c r="B54" s="203" t="s">
        <v>552</v>
      </c>
      <c r="C54" s="208">
        <f>SUM(C55:C57)</f>
        <v>0</v>
      </c>
      <c r="D54" s="203"/>
      <c r="F54" s="203"/>
      <c r="G54" s="89"/>
    </row>
    <row r="55" spans="1:7">
      <c r="A55" s="89" t="s">
        <v>1744</v>
      </c>
      <c r="B55" s="89" t="s">
        <v>861</v>
      </c>
      <c r="C55" s="119" t="s">
        <v>619</v>
      </c>
      <c r="D55" s="203"/>
      <c r="F55" s="203"/>
      <c r="G55" s="89"/>
    </row>
    <row r="56" spans="1:7">
      <c r="A56" s="89" t="s">
        <v>1745</v>
      </c>
      <c r="B56" s="89" t="s">
        <v>863</v>
      </c>
      <c r="C56" s="119" t="s">
        <v>619</v>
      </c>
      <c r="D56" s="203"/>
      <c r="F56" s="203"/>
      <c r="G56" s="89"/>
    </row>
    <row r="57" spans="1:7">
      <c r="A57" s="89" t="s">
        <v>1746</v>
      </c>
      <c r="B57" s="89" t="s">
        <v>865</v>
      </c>
      <c r="C57" s="119" t="s">
        <v>619</v>
      </c>
      <c r="D57" s="203"/>
      <c r="F57" s="203"/>
      <c r="G57" s="89"/>
    </row>
    <row r="58" spans="1:7">
      <c r="A58" s="89" t="s">
        <v>1747</v>
      </c>
      <c r="B58" s="203" t="s">
        <v>351</v>
      </c>
      <c r="C58" s="208">
        <f>SUM(C59:C69)</f>
        <v>0</v>
      </c>
      <c r="D58" s="203"/>
      <c r="F58" s="203"/>
      <c r="G58" s="89"/>
    </row>
    <row r="59" spans="1:7">
      <c r="A59" s="89" t="s">
        <v>1748</v>
      </c>
      <c r="B59" s="106" t="s">
        <v>554</v>
      </c>
      <c r="C59" s="119" t="s">
        <v>619</v>
      </c>
      <c r="D59" s="203"/>
      <c r="F59" s="203"/>
      <c r="G59" s="89"/>
    </row>
    <row r="60" spans="1:7">
      <c r="A60" s="89" t="s">
        <v>1749</v>
      </c>
      <c r="B60" s="89" t="s">
        <v>869</v>
      </c>
      <c r="C60" s="119" t="s">
        <v>619</v>
      </c>
      <c r="D60" s="203"/>
      <c r="F60" s="203"/>
      <c r="G60" s="89"/>
    </row>
    <row r="61" spans="1:7">
      <c r="A61" s="89" t="s">
        <v>1750</v>
      </c>
      <c r="B61" s="106" t="s">
        <v>556</v>
      </c>
      <c r="C61" s="119" t="s">
        <v>619</v>
      </c>
      <c r="D61" s="203"/>
      <c r="F61" s="203"/>
      <c r="G61" s="89"/>
    </row>
    <row r="62" spans="1:7">
      <c r="A62" s="89" t="s">
        <v>1751</v>
      </c>
      <c r="B62" s="106" t="s">
        <v>558</v>
      </c>
      <c r="C62" s="119" t="s">
        <v>619</v>
      </c>
      <c r="D62" s="203"/>
      <c r="F62" s="203"/>
      <c r="G62" s="89"/>
    </row>
    <row r="63" spans="1:7">
      <c r="A63" s="89" t="s">
        <v>1752</v>
      </c>
      <c r="B63" s="106" t="s">
        <v>560</v>
      </c>
      <c r="C63" s="119" t="s">
        <v>619</v>
      </c>
      <c r="D63" s="203"/>
      <c r="F63" s="203"/>
      <c r="G63" s="89"/>
    </row>
    <row r="64" spans="1:7">
      <c r="A64" s="89" t="s">
        <v>1753</v>
      </c>
      <c r="B64" s="106" t="s">
        <v>562</v>
      </c>
      <c r="C64" s="119" t="s">
        <v>619</v>
      </c>
      <c r="D64" s="203"/>
      <c r="F64" s="203"/>
      <c r="G64" s="89"/>
    </row>
    <row r="65" spans="1:7">
      <c r="A65" s="89" t="s">
        <v>1754</v>
      </c>
      <c r="B65" s="106" t="s">
        <v>564</v>
      </c>
      <c r="C65" s="119" t="s">
        <v>619</v>
      </c>
      <c r="D65" s="203"/>
      <c r="F65" s="203"/>
      <c r="G65" s="89"/>
    </row>
    <row r="66" spans="1:7">
      <c r="A66" s="89" t="s">
        <v>1755</v>
      </c>
      <c r="B66" s="106" t="s">
        <v>566</v>
      </c>
      <c r="C66" s="119" t="s">
        <v>619</v>
      </c>
      <c r="D66" s="203"/>
      <c r="F66" s="203"/>
      <c r="G66" s="89"/>
    </row>
    <row r="67" spans="1:7">
      <c r="A67" s="89" t="s">
        <v>1756</v>
      </c>
      <c r="B67" s="106" t="s">
        <v>568</v>
      </c>
      <c r="C67" s="119" t="s">
        <v>619</v>
      </c>
      <c r="D67" s="203"/>
      <c r="F67" s="203"/>
      <c r="G67" s="89"/>
    </row>
    <row r="68" spans="1:7">
      <c r="A68" s="89" t="s">
        <v>1757</v>
      </c>
      <c r="B68" s="106" t="s">
        <v>570</v>
      </c>
      <c r="C68" s="119" t="s">
        <v>619</v>
      </c>
      <c r="D68" s="203"/>
      <c r="F68" s="203"/>
      <c r="G68" s="89"/>
    </row>
    <row r="69" spans="1:7">
      <c r="A69" s="89" t="s">
        <v>1758</v>
      </c>
      <c r="B69" s="106" t="s">
        <v>351</v>
      </c>
      <c r="C69" s="119" t="s">
        <v>619</v>
      </c>
      <c r="D69" s="203"/>
      <c r="F69" s="203"/>
      <c r="G69" s="89"/>
    </row>
    <row r="70" spans="1:7" outlineLevel="1">
      <c r="A70" s="89" t="s">
        <v>1759</v>
      </c>
      <c r="B70" s="128" t="s">
        <v>355</v>
      </c>
      <c r="C70" s="119"/>
      <c r="G70" s="89"/>
    </row>
    <row r="71" spans="1:7" outlineLevel="1">
      <c r="A71" s="89" t="s">
        <v>1760</v>
      </c>
      <c r="B71" s="128" t="s">
        <v>355</v>
      </c>
      <c r="C71" s="119"/>
      <c r="G71" s="89"/>
    </row>
    <row r="72" spans="1:7" outlineLevel="1">
      <c r="A72" s="89" t="s">
        <v>1761</v>
      </c>
      <c r="B72" s="128" t="s">
        <v>355</v>
      </c>
      <c r="C72" s="119"/>
      <c r="G72" s="89"/>
    </row>
    <row r="73" spans="1:7" outlineLevel="1">
      <c r="A73" s="89" t="s">
        <v>1762</v>
      </c>
      <c r="B73" s="128" t="s">
        <v>355</v>
      </c>
      <c r="C73" s="119"/>
      <c r="G73" s="89"/>
    </row>
    <row r="74" spans="1:7" outlineLevel="1">
      <c r="A74" s="89" t="s">
        <v>1763</v>
      </c>
      <c r="B74" s="128" t="s">
        <v>355</v>
      </c>
      <c r="C74" s="119"/>
      <c r="G74" s="89"/>
    </row>
    <row r="75" spans="1:7" outlineLevel="1">
      <c r="A75" s="89" t="s">
        <v>1764</v>
      </c>
      <c r="B75" s="128" t="s">
        <v>355</v>
      </c>
      <c r="C75" s="119"/>
      <c r="G75" s="89"/>
    </row>
    <row r="76" spans="1:7" outlineLevel="1">
      <c r="A76" s="89" t="s">
        <v>1765</v>
      </c>
      <c r="B76" s="128" t="s">
        <v>355</v>
      </c>
      <c r="C76" s="119"/>
      <c r="G76" s="89"/>
    </row>
    <row r="77" spans="1:7" outlineLevel="1">
      <c r="A77" s="89" t="s">
        <v>1766</v>
      </c>
      <c r="B77" s="128" t="s">
        <v>355</v>
      </c>
      <c r="C77" s="119"/>
      <c r="G77" s="89"/>
    </row>
    <row r="78" spans="1:7" outlineLevel="1">
      <c r="A78" s="89" t="s">
        <v>1767</v>
      </c>
      <c r="B78" s="128" t="s">
        <v>355</v>
      </c>
      <c r="C78" s="119"/>
      <c r="G78" s="89"/>
    </row>
    <row r="79" spans="1:7" outlineLevel="1">
      <c r="A79" s="89" t="s">
        <v>1768</v>
      </c>
      <c r="B79" s="128" t="s">
        <v>355</v>
      </c>
      <c r="C79" s="119"/>
      <c r="G79" s="89"/>
    </row>
    <row r="80" spans="1:7" ht="15" customHeight="1">
      <c r="A80" s="108"/>
      <c r="B80" s="109" t="s">
        <v>1769</v>
      </c>
      <c r="C80" s="108" t="s">
        <v>1706</v>
      </c>
      <c r="D80" s="108"/>
      <c r="E80" s="110"/>
      <c r="F80" s="111"/>
      <c r="G80" s="111"/>
    </row>
    <row r="81" spans="1:7">
      <c r="A81" s="89" t="s">
        <v>1770</v>
      </c>
      <c r="B81" s="89" t="s">
        <v>942</v>
      </c>
      <c r="C81" s="119" t="s">
        <v>619</v>
      </c>
      <c r="E81" s="85"/>
    </row>
    <row r="82" spans="1:7">
      <c r="A82" s="89" t="s">
        <v>1771</v>
      </c>
      <c r="B82" s="89" t="s">
        <v>944</v>
      </c>
      <c r="C82" s="119" t="s">
        <v>619</v>
      </c>
      <c r="E82" s="85"/>
    </row>
    <row r="83" spans="1:7">
      <c r="A83" s="89" t="s">
        <v>1772</v>
      </c>
      <c r="B83" s="89" t="s">
        <v>351</v>
      </c>
      <c r="C83" s="119" t="s">
        <v>619</v>
      </c>
      <c r="E83" s="85"/>
    </row>
    <row r="84" spans="1:7" outlineLevel="1">
      <c r="A84" s="89" t="s">
        <v>1773</v>
      </c>
      <c r="C84" s="119"/>
      <c r="E84" s="85"/>
    </row>
    <row r="85" spans="1:7" outlineLevel="1">
      <c r="A85" s="89" t="s">
        <v>1774</v>
      </c>
      <c r="C85" s="119"/>
      <c r="E85" s="85"/>
    </row>
    <row r="86" spans="1:7" outlineLevel="1">
      <c r="A86" s="89" t="s">
        <v>1775</v>
      </c>
      <c r="C86" s="119"/>
      <c r="E86" s="85"/>
    </row>
    <row r="87" spans="1:7" outlineLevel="1">
      <c r="A87" s="89" t="s">
        <v>1776</v>
      </c>
      <c r="C87" s="119"/>
      <c r="E87" s="85"/>
    </row>
    <row r="88" spans="1:7" outlineLevel="1">
      <c r="A88" s="89" t="s">
        <v>1777</v>
      </c>
      <c r="C88" s="119"/>
      <c r="E88" s="85"/>
    </row>
    <row r="89" spans="1:7" outlineLevel="1">
      <c r="A89" s="89" t="s">
        <v>1778</v>
      </c>
      <c r="C89" s="119"/>
      <c r="E89" s="85"/>
    </row>
    <row r="90" spans="1:7" ht="15" customHeight="1">
      <c r="A90" s="108"/>
      <c r="B90" s="109" t="s">
        <v>1779</v>
      </c>
      <c r="C90" s="108" t="s">
        <v>1706</v>
      </c>
      <c r="D90" s="108"/>
      <c r="E90" s="110"/>
      <c r="F90" s="111"/>
      <c r="G90" s="111"/>
    </row>
    <row r="91" spans="1:7">
      <c r="A91" s="89" t="s">
        <v>1780</v>
      </c>
      <c r="B91" s="89" t="s">
        <v>954</v>
      </c>
      <c r="C91" s="119" t="s">
        <v>619</v>
      </c>
      <c r="E91" s="85"/>
    </row>
    <row r="92" spans="1:7">
      <c r="A92" s="89" t="s">
        <v>1781</v>
      </c>
      <c r="B92" s="89" t="s">
        <v>956</v>
      </c>
      <c r="C92" s="119" t="s">
        <v>619</v>
      </c>
      <c r="E92" s="85"/>
    </row>
    <row r="93" spans="1:7">
      <c r="A93" s="89" t="s">
        <v>1782</v>
      </c>
      <c r="B93" s="89" t="s">
        <v>351</v>
      </c>
      <c r="C93" s="119" t="s">
        <v>619</v>
      </c>
      <c r="E93" s="85"/>
    </row>
    <row r="94" spans="1:7" outlineLevel="1">
      <c r="A94" s="89" t="s">
        <v>1783</v>
      </c>
      <c r="C94" s="119"/>
      <c r="E94" s="85"/>
    </row>
    <row r="95" spans="1:7" outlineLevel="1">
      <c r="A95" s="89" t="s">
        <v>1784</v>
      </c>
      <c r="C95" s="119"/>
      <c r="E95" s="85"/>
    </row>
    <row r="96" spans="1:7" outlineLevel="1">
      <c r="A96" s="89" t="s">
        <v>1785</v>
      </c>
      <c r="C96" s="119"/>
      <c r="E96" s="85"/>
    </row>
    <row r="97" spans="1:7" outlineLevel="1">
      <c r="A97" s="89" t="s">
        <v>1786</v>
      </c>
      <c r="C97" s="119"/>
      <c r="E97" s="85"/>
    </row>
    <row r="98" spans="1:7" outlineLevel="1">
      <c r="A98" s="89" t="s">
        <v>1787</v>
      </c>
      <c r="C98" s="119"/>
      <c r="E98" s="85"/>
    </row>
    <row r="99" spans="1:7" outlineLevel="1">
      <c r="A99" s="89" t="s">
        <v>1788</v>
      </c>
      <c r="C99" s="119"/>
      <c r="E99" s="85"/>
    </row>
    <row r="100" spans="1:7" ht="15" customHeight="1">
      <c r="A100" s="108"/>
      <c r="B100" s="109" t="s">
        <v>1789</v>
      </c>
      <c r="C100" s="108" t="s">
        <v>1706</v>
      </c>
      <c r="D100" s="108"/>
      <c r="E100" s="110"/>
      <c r="F100" s="111"/>
      <c r="G100" s="111"/>
    </row>
    <row r="101" spans="1:7">
      <c r="A101" s="89" t="s">
        <v>1790</v>
      </c>
      <c r="B101" s="135" t="s">
        <v>966</v>
      </c>
      <c r="C101" s="119" t="s">
        <v>619</v>
      </c>
      <c r="E101" s="85"/>
    </row>
    <row r="102" spans="1:7">
      <c r="A102" s="89" t="s">
        <v>1791</v>
      </c>
      <c r="B102" s="135" t="s">
        <v>968</v>
      </c>
      <c r="C102" s="119" t="s">
        <v>619</v>
      </c>
      <c r="E102" s="85"/>
    </row>
    <row r="103" spans="1:7">
      <c r="A103" s="89" t="s">
        <v>1792</v>
      </c>
      <c r="B103" s="135" t="s">
        <v>970</v>
      </c>
      <c r="C103" s="119" t="s">
        <v>619</v>
      </c>
    </row>
    <row r="104" spans="1:7">
      <c r="A104" s="89" t="s">
        <v>1793</v>
      </c>
      <c r="B104" s="135" t="s">
        <v>972</v>
      </c>
      <c r="C104" s="119" t="s">
        <v>619</v>
      </c>
    </row>
    <row r="105" spans="1:7">
      <c r="A105" s="89" t="s">
        <v>1794</v>
      </c>
      <c r="B105" s="135" t="s">
        <v>974</v>
      </c>
      <c r="C105" s="119" t="s">
        <v>619</v>
      </c>
    </row>
    <row r="106" spans="1:7" outlineLevel="1">
      <c r="A106" s="89" t="s">
        <v>1795</v>
      </c>
      <c r="B106" s="135"/>
      <c r="C106" s="119"/>
    </row>
    <row r="107" spans="1:7" outlineLevel="1">
      <c r="A107" s="89" t="s">
        <v>1796</v>
      </c>
      <c r="B107" s="135"/>
      <c r="C107" s="119"/>
    </row>
    <row r="108" spans="1:7" outlineLevel="1">
      <c r="A108" s="89" t="s">
        <v>1797</v>
      </c>
      <c r="B108" s="135"/>
      <c r="C108" s="119"/>
    </row>
    <row r="109" spans="1:7" outlineLevel="1">
      <c r="A109" s="89" t="s">
        <v>1798</v>
      </c>
      <c r="B109" s="135"/>
      <c r="C109" s="119"/>
    </row>
    <row r="110" spans="1:7" ht="15" customHeight="1">
      <c r="A110" s="108"/>
      <c r="B110" s="109" t="s">
        <v>1799</v>
      </c>
      <c r="C110" s="108" t="s">
        <v>1706</v>
      </c>
      <c r="D110" s="108"/>
      <c r="E110" s="110"/>
      <c r="F110" s="111"/>
      <c r="G110" s="111"/>
    </row>
    <row r="111" spans="1:7">
      <c r="A111" s="89" t="s">
        <v>1800</v>
      </c>
      <c r="B111" s="89" t="s">
        <v>981</v>
      </c>
      <c r="C111" s="119" t="s">
        <v>619</v>
      </c>
      <c r="E111" s="85"/>
    </row>
    <row r="112" spans="1:7" outlineLevel="1">
      <c r="A112" s="89" t="s">
        <v>1801</v>
      </c>
      <c r="C112" s="119"/>
      <c r="E112" s="85"/>
    </row>
    <row r="113" spans="1:7" outlineLevel="1">
      <c r="A113" s="89" t="s">
        <v>1802</v>
      </c>
      <c r="C113" s="119"/>
      <c r="E113" s="85"/>
    </row>
    <row r="114" spans="1:7" outlineLevel="1">
      <c r="A114" s="89" t="s">
        <v>1803</v>
      </c>
      <c r="C114" s="119"/>
      <c r="E114" s="85"/>
    </row>
    <row r="115" spans="1:7" outlineLevel="1">
      <c r="A115" s="89" t="s">
        <v>1804</v>
      </c>
      <c r="C115" s="119"/>
      <c r="E115" s="85"/>
    </row>
    <row r="116" spans="1:7" ht="15" customHeight="1">
      <c r="A116" s="108"/>
      <c r="B116" s="109" t="s">
        <v>1805</v>
      </c>
      <c r="C116" s="108" t="s">
        <v>987</v>
      </c>
      <c r="D116" s="108" t="s">
        <v>988</v>
      </c>
      <c r="E116" s="110"/>
      <c r="F116" s="108" t="s">
        <v>1706</v>
      </c>
      <c r="G116" s="108" t="s">
        <v>989</v>
      </c>
    </row>
    <row r="117" spans="1:7">
      <c r="A117" s="89" t="s">
        <v>1806</v>
      </c>
      <c r="B117" s="106" t="s">
        <v>991</v>
      </c>
      <c r="C117" s="116" t="s">
        <v>619</v>
      </c>
      <c r="D117" s="101"/>
      <c r="E117" s="101"/>
      <c r="F117" s="134"/>
      <c r="G117" s="134"/>
    </row>
    <row r="118" spans="1:7">
      <c r="A118" s="101"/>
      <c r="B118" s="201"/>
      <c r="C118" s="101"/>
      <c r="D118" s="101"/>
      <c r="E118" s="101"/>
      <c r="F118" s="134"/>
      <c r="G118" s="134"/>
    </row>
    <row r="119" spans="1:7">
      <c r="B119" s="106" t="s">
        <v>992</v>
      </c>
      <c r="C119" s="101"/>
      <c r="D119" s="101"/>
      <c r="E119" s="101"/>
      <c r="F119" s="134"/>
      <c r="G119" s="134"/>
    </row>
    <row r="120" spans="1:7">
      <c r="A120" s="89" t="s">
        <v>1807</v>
      </c>
      <c r="B120" s="106" t="s">
        <v>1123</v>
      </c>
      <c r="C120" s="116" t="s">
        <v>619</v>
      </c>
      <c r="D120" s="200" t="s">
        <v>619</v>
      </c>
      <c r="E120" s="101"/>
      <c r="F120" s="122" t="str">
        <f t="shared" ref="F120:F143" si="0">IF($C$144=0,"",IF(C120="[for completion]","",C120/$C$144))</f>
        <v/>
      </c>
      <c r="G120" s="122" t="str">
        <f t="shared" ref="G120:G143" si="1">IF($D$144=0,"",IF(D120="[for completion]","",D120/$D$144))</f>
        <v/>
      </c>
    </row>
    <row r="121" spans="1:7">
      <c r="A121" s="89" t="s">
        <v>1808</v>
      </c>
      <c r="B121" s="106" t="s">
        <v>1123</v>
      </c>
      <c r="C121" s="116" t="s">
        <v>619</v>
      </c>
      <c r="D121" s="200" t="s">
        <v>619</v>
      </c>
      <c r="E121" s="101"/>
      <c r="F121" s="122" t="str">
        <f t="shared" si="0"/>
        <v/>
      </c>
      <c r="G121" s="122" t="str">
        <f t="shared" si="1"/>
        <v/>
      </c>
    </row>
    <row r="122" spans="1:7">
      <c r="A122" s="89" t="s">
        <v>1809</v>
      </c>
      <c r="B122" s="106" t="s">
        <v>1123</v>
      </c>
      <c r="C122" s="116" t="s">
        <v>619</v>
      </c>
      <c r="D122" s="200" t="s">
        <v>619</v>
      </c>
      <c r="E122" s="101"/>
      <c r="F122" s="122" t="str">
        <f t="shared" si="0"/>
        <v/>
      </c>
      <c r="G122" s="122" t="str">
        <f t="shared" si="1"/>
        <v/>
      </c>
    </row>
    <row r="123" spans="1:7">
      <c r="A123" s="89" t="s">
        <v>1810</v>
      </c>
      <c r="B123" s="106" t="s">
        <v>1123</v>
      </c>
      <c r="C123" s="116" t="s">
        <v>619</v>
      </c>
      <c r="D123" s="200" t="s">
        <v>619</v>
      </c>
      <c r="E123" s="101"/>
      <c r="F123" s="122" t="str">
        <f t="shared" si="0"/>
        <v/>
      </c>
      <c r="G123" s="122" t="str">
        <f t="shared" si="1"/>
        <v/>
      </c>
    </row>
    <row r="124" spans="1:7">
      <c r="A124" s="89" t="s">
        <v>1811</v>
      </c>
      <c r="B124" s="106" t="s">
        <v>1123</v>
      </c>
      <c r="C124" s="116" t="s">
        <v>619</v>
      </c>
      <c r="D124" s="200" t="s">
        <v>619</v>
      </c>
      <c r="E124" s="101"/>
      <c r="F124" s="122" t="str">
        <f t="shared" si="0"/>
        <v/>
      </c>
      <c r="G124" s="122" t="str">
        <f t="shared" si="1"/>
        <v/>
      </c>
    </row>
    <row r="125" spans="1:7">
      <c r="A125" s="89" t="s">
        <v>1812</v>
      </c>
      <c r="B125" s="106" t="s">
        <v>1123</v>
      </c>
      <c r="C125" s="116" t="s">
        <v>619</v>
      </c>
      <c r="D125" s="200" t="s">
        <v>619</v>
      </c>
      <c r="E125" s="101"/>
      <c r="F125" s="122" t="str">
        <f t="shared" si="0"/>
        <v/>
      </c>
      <c r="G125" s="122" t="str">
        <f t="shared" si="1"/>
        <v/>
      </c>
    </row>
    <row r="126" spans="1:7">
      <c r="A126" s="89" t="s">
        <v>1813</v>
      </c>
      <c r="B126" s="106" t="s">
        <v>1123</v>
      </c>
      <c r="C126" s="116" t="s">
        <v>619</v>
      </c>
      <c r="D126" s="200" t="s">
        <v>619</v>
      </c>
      <c r="E126" s="101"/>
      <c r="F126" s="122" t="str">
        <f t="shared" si="0"/>
        <v/>
      </c>
      <c r="G126" s="122" t="str">
        <f t="shared" si="1"/>
        <v/>
      </c>
    </row>
    <row r="127" spans="1:7">
      <c r="A127" s="89" t="s">
        <v>1814</v>
      </c>
      <c r="B127" s="106" t="s">
        <v>1123</v>
      </c>
      <c r="C127" s="116" t="s">
        <v>619</v>
      </c>
      <c r="D127" s="200" t="s">
        <v>619</v>
      </c>
      <c r="E127" s="101"/>
      <c r="F127" s="122" t="str">
        <f t="shared" si="0"/>
        <v/>
      </c>
      <c r="G127" s="122" t="str">
        <f t="shared" si="1"/>
        <v/>
      </c>
    </row>
    <row r="128" spans="1:7">
      <c r="A128" s="89" t="s">
        <v>1815</v>
      </c>
      <c r="B128" s="106" t="s">
        <v>1123</v>
      </c>
      <c r="C128" s="116" t="s">
        <v>619</v>
      </c>
      <c r="D128" s="200" t="s">
        <v>619</v>
      </c>
      <c r="E128" s="101"/>
      <c r="F128" s="122" t="str">
        <f t="shared" si="0"/>
        <v/>
      </c>
      <c r="G128" s="122" t="str">
        <f t="shared" si="1"/>
        <v/>
      </c>
    </row>
    <row r="129" spans="1:7">
      <c r="A129" s="89" t="s">
        <v>1816</v>
      </c>
      <c r="B129" s="106" t="s">
        <v>1123</v>
      </c>
      <c r="C129" s="116" t="s">
        <v>619</v>
      </c>
      <c r="D129" s="200" t="s">
        <v>619</v>
      </c>
      <c r="E129" s="106"/>
      <c r="F129" s="122" t="str">
        <f t="shared" si="0"/>
        <v/>
      </c>
      <c r="G129" s="122" t="str">
        <f t="shared" si="1"/>
        <v/>
      </c>
    </row>
    <row r="130" spans="1:7">
      <c r="A130" s="89" t="s">
        <v>1817</v>
      </c>
      <c r="B130" s="106" t="s">
        <v>1123</v>
      </c>
      <c r="C130" s="116" t="s">
        <v>619</v>
      </c>
      <c r="D130" s="200" t="s">
        <v>619</v>
      </c>
      <c r="E130" s="106"/>
      <c r="F130" s="122" t="str">
        <f t="shared" si="0"/>
        <v/>
      </c>
      <c r="G130" s="122" t="str">
        <f t="shared" si="1"/>
        <v/>
      </c>
    </row>
    <row r="131" spans="1:7">
      <c r="A131" s="89" t="s">
        <v>1818</v>
      </c>
      <c r="B131" s="106" t="s">
        <v>1123</v>
      </c>
      <c r="C131" s="116" t="s">
        <v>619</v>
      </c>
      <c r="D131" s="200" t="s">
        <v>619</v>
      </c>
      <c r="E131" s="106"/>
      <c r="F131" s="122" t="str">
        <f t="shared" si="0"/>
        <v/>
      </c>
      <c r="G131" s="122" t="str">
        <f t="shared" si="1"/>
        <v/>
      </c>
    </row>
    <row r="132" spans="1:7">
      <c r="A132" s="89" t="s">
        <v>1819</v>
      </c>
      <c r="B132" s="106" t="s">
        <v>1123</v>
      </c>
      <c r="C132" s="116" t="s">
        <v>619</v>
      </c>
      <c r="D132" s="200" t="s">
        <v>619</v>
      </c>
      <c r="E132" s="106"/>
      <c r="F132" s="122" t="str">
        <f t="shared" si="0"/>
        <v/>
      </c>
      <c r="G132" s="122" t="str">
        <f t="shared" si="1"/>
        <v/>
      </c>
    </row>
    <row r="133" spans="1:7">
      <c r="A133" s="89" t="s">
        <v>1820</v>
      </c>
      <c r="B133" s="106" t="s">
        <v>1123</v>
      </c>
      <c r="C133" s="116" t="s">
        <v>619</v>
      </c>
      <c r="D133" s="200" t="s">
        <v>619</v>
      </c>
      <c r="E133" s="106"/>
      <c r="F133" s="122" t="str">
        <f t="shared" si="0"/>
        <v/>
      </c>
      <c r="G133" s="122" t="str">
        <f t="shared" si="1"/>
        <v/>
      </c>
    </row>
    <row r="134" spans="1:7">
      <c r="A134" s="89" t="s">
        <v>1821</v>
      </c>
      <c r="B134" s="106" t="s">
        <v>1123</v>
      </c>
      <c r="C134" s="116" t="s">
        <v>619</v>
      </c>
      <c r="D134" s="200" t="s">
        <v>619</v>
      </c>
      <c r="E134" s="106"/>
      <c r="F134" s="122" t="str">
        <f t="shared" si="0"/>
        <v/>
      </c>
      <c r="G134" s="122" t="str">
        <f t="shared" si="1"/>
        <v/>
      </c>
    </row>
    <row r="135" spans="1:7">
      <c r="A135" s="89" t="s">
        <v>1822</v>
      </c>
      <c r="B135" s="106" t="s">
        <v>1123</v>
      </c>
      <c r="C135" s="116" t="s">
        <v>619</v>
      </c>
      <c r="D135" s="200" t="s">
        <v>619</v>
      </c>
      <c r="F135" s="122" t="str">
        <f t="shared" si="0"/>
        <v/>
      </c>
      <c r="G135" s="122" t="str">
        <f t="shared" si="1"/>
        <v/>
      </c>
    </row>
    <row r="136" spans="1:7">
      <c r="A136" s="89" t="s">
        <v>1823</v>
      </c>
      <c r="B136" s="106" t="s">
        <v>1123</v>
      </c>
      <c r="C136" s="116" t="s">
        <v>619</v>
      </c>
      <c r="D136" s="200" t="s">
        <v>619</v>
      </c>
      <c r="E136" s="120"/>
      <c r="F136" s="122" t="str">
        <f t="shared" si="0"/>
        <v/>
      </c>
      <c r="G136" s="122" t="str">
        <f t="shared" si="1"/>
        <v/>
      </c>
    </row>
    <row r="137" spans="1:7">
      <c r="A137" s="89" t="s">
        <v>1824</v>
      </c>
      <c r="B137" s="106" t="s">
        <v>1123</v>
      </c>
      <c r="C137" s="116" t="s">
        <v>619</v>
      </c>
      <c r="D137" s="200" t="s">
        <v>619</v>
      </c>
      <c r="E137" s="120"/>
      <c r="F137" s="122" t="str">
        <f t="shared" si="0"/>
        <v/>
      </c>
      <c r="G137" s="122" t="str">
        <f t="shared" si="1"/>
        <v/>
      </c>
    </row>
    <row r="138" spans="1:7">
      <c r="A138" s="89" t="s">
        <v>1825</v>
      </c>
      <c r="B138" s="106" t="s">
        <v>1123</v>
      </c>
      <c r="C138" s="116" t="s">
        <v>619</v>
      </c>
      <c r="D138" s="200" t="s">
        <v>619</v>
      </c>
      <c r="E138" s="120"/>
      <c r="F138" s="122" t="str">
        <f t="shared" si="0"/>
        <v/>
      </c>
      <c r="G138" s="122" t="str">
        <f t="shared" si="1"/>
        <v/>
      </c>
    </row>
    <row r="139" spans="1:7">
      <c r="A139" s="89" t="s">
        <v>1826</v>
      </c>
      <c r="B139" s="106" t="s">
        <v>1123</v>
      </c>
      <c r="C139" s="116" t="s">
        <v>619</v>
      </c>
      <c r="D139" s="200" t="s">
        <v>619</v>
      </c>
      <c r="E139" s="120"/>
      <c r="F139" s="122" t="str">
        <f t="shared" si="0"/>
        <v/>
      </c>
      <c r="G139" s="122" t="str">
        <f t="shared" si="1"/>
        <v/>
      </c>
    </row>
    <row r="140" spans="1:7">
      <c r="A140" s="89" t="s">
        <v>1827</v>
      </c>
      <c r="B140" s="106" t="s">
        <v>1123</v>
      </c>
      <c r="C140" s="116" t="s">
        <v>619</v>
      </c>
      <c r="D140" s="200" t="s">
        <v>619</v>
      </c>
      <c r="E140" s="120"/>
      <c r="F140" s="122" t="str">
        <f t="shared" si="0"/>
        <v/>
      </c>
      <c r="G140" s="122" t="str">
        <f t="shared" si="1"/>
        <v/>
      </c>
    </row>
    <row r="141" spans="1:7">
      <c r="A141" s="89" t="s">
        <v>1828</v>
      </c>
      <c r="B141" s="106" t="s">
        <v>1123</v>
      </c>
      <c r="C141" s="116" t="s">
        <v>619</v>
      </c>
      <c r="D141" s="200" t="s">
        <v>619</v>
      </c>
      <c r="E141" s="120"/>
      <c r="F141" s="122" t="str">
        <f t="shared" si="0"/>
        <v/>
      </c>
      <c r="G141" s="122" t="str">
        <f t="shared" si="1"/>
        <v/>
      </c>
    </row>
    <row r="142" spans="1:7">
      <c r="A142" s="89" t="s">
        <v>1829</v>
      </c>
      <c r="B142" s="106" t="s">
        <v>1123</v>
      </c>
      <c r="C142" s="116" t="s">
        <v>619</v>
      </c>
      <c r="D142" s="200" t="s">
        <v>619</v>
      </c>
      <c r="E142" s="120"/>
      <c r="F142" s="122" t="str">
        <f t="shared" si="0"/>
        <v/>
      </c>
      <c r="G142" s="122" t="str">
        <f t="shared" si="1"/>
        <v/>
      </c>
    </row>
    <row r="143" spans="1:7">
      <c r="A143" s="89" t="s">
        <v>1830</v>
      </c>
      <c r="B143" s="106" t="s">
        <v>1123</v>
      </c>
      <c r="C143" s="116" t="s">
        <v>619</v>
      </c>
      <c r="D143" s="200" t="s">
        <v>619</v>
      </c>
      <c r="E143" s="120"/>
      <c r="F143" s="122" t="str">
        <f t="shared" si="0"/>
        <v/>
      </c>
      <c r="G143" s="122" t="str">
        <f t="shared" si="1"/>
        <v/>
      </c>
    </row>
    <row r="144" spans="1:7">
      <c r="A144" s="89" t="s">
        <v>1831</v>
      </c>
      <c r="B144" s="125" t="s">
        <v>353</v>
      </c>
      <c r="C144" s="126">
        <f>SUM(C120:C143)</f>
        <v>0</v>
      </c>
      <c r="D144" s="121">
        <f>SUM(D120:D143)</f>
        <v>0</v>
      </c>
      <c r="E144" s="120"/>
      <c r="F144" s="127">
        <f>SUM(F120:F143)</f>
        <v>0</v>
      </c>
      <c r="G144" s="127">
        <f>SUM(G120:G143)</f>
        <v>0</v>
      </c>
    </row>
    <row r="145" spans="1:7" ht="15" customHeight="1">
      <c r="A145" s="108"/>
      <c r="B145" s="109" t="s">
        <v>1832</v>
      </c>
      <c r="C145" s="108" t="s">
        <v>987</v>
      </c>
      <c r="D145" s="108" t="s">
        <v>988</v>
      </c>
      <c r="E145" s="110"/>
      <c r="F145" s="108" t="s">
        <v>1706</v>
      </c>
      <c r="G145" s="108" t="s">
        <v>989</v>
      </c>
    </row>
    <row r="146" spans="1:7">
      <c r="A146" s="89" t="s">
        <v>1833</v>
      </c>
      <c r="B146" s="89" t="s">
        <v>1026</v>
      </c>
      <c r="C146" s="119" t="s">
        <v>619</v>
      </c>
      <c r="G146" s="89"/>
    </row>
    <row r="147" spans="1:7">
      <c r="G147" s="89"/>
    </row>
    <row r="148" spans="1:7">
      <c r="B148" s="106" t="s">
        <v>1028</v>
      </c>
      <c r="G148" s="89"/>
    </row>
    <row r="149" spans="1:7">
      <c r="A149" s="89" t="s">
        <v>1834</v>
      </c>
      <c r="B149" s="89" t="s">
        <v>1030</v>
      </c>
      <c r="C149" s="116" t="s">
        <v>619</v>
      </c>
      <c r="D149" s="200" t="s">
        <v>619</v>
      </c>
      <c r="F149" s="122" t="str">
        <f t="shared" ref="F149:F163" si="2">IF($C$157=0,"",IF(C149="[for completion]","",C149/$C$157))</f>
        <v/>
      </c>
      <c r="G149" s="122" t="str">
        <f t="shared" ref="G149:G163" si="3">IF($D$157=0,"",IF(D149="[for completion]","",D149/$D$157))</f>
        <v/>
      </c>
    </row>
    <row r="150" spans="1:7">
      <c r="A150" s="89" t="s">
        <v>1835</v>
      </c>
      <c r="B150" s="89" t="s">
        <v>1032</v>
      </c>
      <c r="C150" s="116" t="s">
        <v>619</v>
      </c>
      <c r="D150" s="200" t="s">
        <v>619</v>
      </c>
      <c r="F150" s="122" t="str">
        <f t="shared" si="2"/>
        <v/>
      </c>
      <c r="G150" s="122" t="str">
        <f t="shared" si="3"/>
        <v/>
      </c>
    </row>
    <row r="151" spans="1:7">
      <c r="A151" s="89" t="s">
        <v>1836</v>
      </c>
      <c r="B151" s="89" t="s">
        <v>1034</v>
      </c>
      <c r="C151" s="116" t="s">
        <v>619</v>
      </c>
      <c r="D151" s="200" t="s">
        <v>619</v>
      </c>
      <c r="F151" s="122" t="str">
        <f t="shared" si="2"/>
        <v/>
      </c>
      <c r="G151" s="122" t="str">
        <f t="shared" si="3"/>
        <v/>
      </c>
    </row>
    <row r="152" spans="1:7">
      <c r="A152" s="89" t="s">
        <v>1837</v>
      </c>
      <c r="B152" s="89" t="s">
        <v>1036</v>
      </c>
      <c r="C152" s="116" t="s">
        <v>619</v>
      </c>
      <c r="D152" s="200" t="s">
        <v>619</v>
      </c>
      <c r="F152" s="122" t="str">
        <f t="shared" si="2"/>
        <v/>
      </c>
      <c r="G152" s="122" t="str">
        <f t="shared" si="3"/>
        <v/>
      </c>
    </row>
    <row r="153" spans="1:7">
      <c r="A153" s="89" t="s">
        <v>1838</v>
      </c>
      <c r="B153" s="89" t="s">
        <v>1038</v>
      </c>
      <c r="C153" s="116" t="s">
        <v>619</v>
      </c>
      <c r="D153" s="200" t="s">
        <v>619</v>
      </c>
      <c r="F153" s="122" t="str">
        <f t="shared" si="2"/>
        <v/>
      </c>
      <c r="G153" s="122" t="str">
        <f t="shared" si="3"/>
        <v/>
      </c>
    </row>
    <row r="154" spans="1:7">
      <c r="A154" s="89" t="s">
        <v>1839</v>
      </c>
      <c r="B154" s="89" t="s">
        <v>1040</v>
      </c>
      <c r="C154" s="116" t="s">
        <v>619</v>
      </c>
      <c r="D154" s="200" t="s">
        <v>619</v>
      </c>
      <c r="F154" s="122" t="str">
        <f t="shared" si="2"/>
        <v/>
      </c>
      <c r="G154" s="122" t="str">
        <f t="shared" si="3"/>
        <v/>
      </c>
    </row>
    <row r="155" spans="1:7">
      <c r="A155" s="89" t="s">
        <v>1840</v>
      </c>
      <c r="B155" s="89" t="s">
        <v>1042</v>
      </c>
      <c r="C155" s="116" t="s">
        <v>619</v>
      </c>
      <c r="D155" s="200" t="s">
        <v>619</v>
      </c>
      <c r="F155" s="122" t="str">
        <f t="shared" si="2"/>
        <v/>
      </c>
      <c r="G155" s="122" t="str">
        <f t="shared" si="3"/>
        <v/>
      </c>
    </row>
    <row r="156" spans="1:7">
      <c r="A156" s="89" t="s">
        <v>1841</v>
      </c>
      <c r="B156" s="89" t="s">
        <v>1044</v>
      </c>
      <c r="C156" s="116" t="s">
        <v>619</v>
      </c>
      <c r="D156" s="200" t="s">
        <v>619</v>
      </c>
      <c r="F156" s="122" t="str">
        <f t="shared" si="2"/>
        <v/>
      </c>
      <c r="G156" s="122" t="str">
        <f t="shared" si="3"/>
        <v/>
      </c>
    </row>
    <row r="157" spans="1:7">
      <c r="A157" s="89" t="s">
        <v>1842</v>
      </c>
      <c r="B157" s="125" t="s">
        <v>353</v>
      </c>
      <c r="C157" s="116">
        <f>SUM(C149:C156)</f>
        <v>0</v>
      </c>
      <c r="D157" s="200">
        <f>SUM(D149:D156)</f>
        <v>0</v>
      </c>
      <c r="F157" s="119">
        <f>SUM(F149:F156)</f>
        <v>0</v>
      </c>
      <c r="G157" s="119">
        <f>SUM(G149:G156)</f>
        <v>0</v>
      </c>
    </row>
    <row r="158" spans="1:7" outlineLevel="1">
      <c r="A158" s="89" t="s">
        <v>1843</v>
      </c>
      <c r="B158" s="128" t="s">
        <v>1047</v>
      </c>
      <c r="C158" s="116"/>
      <c r="D158" s="200"/>
      <c r="F158" s="122" t="str">
        <f t="shared" si="2"/>
        <v/>
      </c>
      <c r="G158" s="122" t="str">
        <f t="shared" si="3"/>
        <v/>
      </c>
    </row>
    <row r="159" spans="1:7" outlineLevel="1">
      <c r="A159" s="89" t="s">
        <v>1844</v>
      </c>
      <c r="B159" s="128" t="s">
        <v>1049</v>
      </c>
      <c r="C159" s="116"/>
      <c r="D159" s="200"/>
      <c r="F159" s="122" t="str">
        <f t="shared" si="2"/>
        <v/>
      </c>
      <c r="G159" s="122" t="str">
        <f t="shared" si="3"/>
        <v/>
      </c>
    </row>
    <row r="160" spans="1:7" outlineLevel="1">
      <c r="A160" s="89" t="s">
        <v>1845</v>
      </c>
      <c r="B160" s="128" t="s">
        <v>1051</v>
      </c>
      <c r="C160" s="116"/>
      <c r="D160" s="200"/>
      <c r="F160" s="122" t="str">
        <f t="shared" si="2"/>
        <v/>
      </c>
      <c r="G160" s="122" t="str">
        <f t="shared" si="3"/>
        <v/>
      </c>
    </row>
    <row r="161" spans="1:7" outlineLevel="1">
      <c r="A161" s="89" t="s">
        <v>1846</v>
      </c>
      <c r="B161" s="128" t="s">
        <v>1053</v>
      </c>
      <c r="C161" s="116"/>
      <c r="D161" s="200"/>
      <c r="F161" s="122" t="str">
        <f t="shared" si="2"/>
        <v/>
      </c>
      <c r="G161" s="122" t="str">
        <f t="shared" si="3"/>
        <v/>
      </c>
    </row>
    <row r="162" spans="1:7" outlineLevel="1">
      <c r="A162" s="89" t="s">
        <v>1847</v>
      </c>
      <c r="B162" s="128" t="s">
        <v>1055</v>
      </c>
      <c r="C162" s="116"/>
      <c r="D162" s="200"/>
      <c r="F162" s="122" t="str">
        <f t="shared" si="2"/>
        <v/>
      </c>
      <c r="G162" s="122" t="str">
        <f t="shared" si="3"/>
        <v/>
      </c>
    </row>
    <row r="163" spans="1:7" outlineLevel="1">
      <c r="A163" s="89" t="s">
        <v>1848</v>
      </c>
      <c r="B163" s="128" t="s">
        <v>1057</v>
      </c>
      <c r="C163" s="116"/>
      <c r="D163" s="200"/>
      <c r="F163" s="122" t="str">
        <f t="shared" si="2"/>
        <v/>
      </c>
      <c r="G163" s="122" t="str">
        <f t="shared" si="3"/>
        <v/>
      </c>
    </row>
    <row r="164" spans="1:7" outlineLevel="1">
      <c r="A164" s="89" t="s">
        <v>1849</v>
      </c>
      <c r="B164" s="128"/>
      <c r="F164" s="123"/>
      <c r="G164" s="123"/>
    </row>
    <row r="165" spans="1:7" outlineLevel="1">
      <c r="A165" s="89" t="s">
        <v>1850</v>
      </c>
      <c r="B165" s="128"/>
      <c r="F165" s="123"/>
      <c r="G165" s="123"/>
    </row>
    <row r="166" spans="1:7" outlineLevel="1">
      <c r="A166" s="89" t="s">
        <v>1851</v>
      </c>
      <c r="B166" s="128"/>
      <c r="F166" s="123"/>
      <c r="G166" s="123"/>
    </row>
    <row r="167" spans="1:7" ht="15" customHeight="1">
      <c r="A167" s="108"/>
      <c r="B167" s="109" t="s">
        <v>1852</v>
      </c>
      <c r="C167" s="108" t="s">
        <v>987</v>
      </c>
      <c r="D167" s="108" t="s">
        <v>988</v>
      </c>
      <c r="E167" s="110"/>
      <c r="F167" s="108" t="s">
        <v>1706</v>
      </c>
      <c r="G167" s="108" t="s">
        <v>989</v>
      </c>
    </row>
    <row r="168" spans="1:7">
      <c r="A168" s="89" t="s">
        <v>1853</v>
      </c>
      <c r="B168" s="89" t="s">
        <v>1026</v>
      </c>
      <c r="C168" s="119" t="s">
        <v>1332</v>
      </c>
      <c r="G168" s="89"/>
    </row>
    <row r="169" spans="1:7">
      <c r="G169" s="89"/>
    </row>
    <row r="170" spans="1:7">
      <c r="B170" s="106" t="s">
        <v>1028</v>
      </c>
      <c r="G170" s="89"/>
    </row>
    <row r="171" spans="1:7">
      <c r="A171" s="89" t="s">
        <v>1854</v>
      </c>
      <c r="B171" s="89" t="s">
        <v>1030</v>
      </c>
      <c r="C171" s="116" t="s">
        <v>1332</v>
      </c>
      <c r="D171" s="200" t="s">
        <v>1332</v>
      </c>
      <c r="F171" s="122" t="str">
        <f>IF($C$179=0,"",IF(C171="[Mark as ND1 if not relevant]","",C171/$C$179))</f>
        <v/>
      </c>
      <c r="G171" s="122" t="str">
        <f>IF($D$179=0,"",IF(D171="[Mark as ND1 if not relevant]","",D171/$D$179))</f>
        <v/>
      </c>
    </row>
    <row r="172" spans="1:7">
      <c r="A172" s="89" t="s">
        <v>1855</v>
      </c>
      <c r="B172" s="89" t="s">
        <v>1032</v>
      </c>
      <c r="C172" s="116" t="s">
        <v>1332</v>
      </c>
      <c r="D172" s="200" t="s">
        <v>1332</v>
      </c>
      <c r="F172" s="122" t="str">
        <f t="shared" ref="F172:F178" si="4">IF($C$179=0,"",IF(C172="[Mark as ND1 if not relevant]","",C172/$C$179))</f>
        <v/>
      </c>
      <c r="G172" s="122" t="str">
        <f t="shared" ref="G172:G178" si="5">IF($D$179=0,"",IF(D172="[Mark as ND1 if not relevant]","",D172/$D$179))</f>
        <v/>
      </c>
    </row>
    <row r="173" spans="1:7">
      <c r="A173" s="89" t="s">
        <v>1856</v>
      </c>
      <c r="B173" s="89" t="s">
        <v>1034</v>
      </c>
      <c r="C173" s="116" t="s">
        <v>1332</v>
      </c>
      <c r="D173" s="200" t="s">
        <v>1332</v>
      </c>
      <c r="F173" s="122" t="str">
        <f t="shared" si="4"/>
        <v/>
      </c>
      <c r="G173" s="122" t="str">
        <f t="shared" si="5"/>
        <v/>
      </c>
    </row>
    <row r="174" spans="1:7">
      <c r="A174" s="89" t="s">
        <v>1857</v>
      </c>
      <c r="B174" s="89" t="s">
        <v>1036</v>
      </c>
      <c r="C174" s="116" t="s">
        <v>1332</v>
      </c>
      <c r="D174" s="200" t="s">
        <v>1332</v>
      </c>
      <c r="F174" s="122" t="str">
        <f t="shared" si="4"/>
        <v/>
      </c>
      <c r="G174" s="122" t="str">
        <f t="shared" si="5"/>
        <v/>
      </c>
    </row>
    <row r="175" spans="1:7">
      <c r="A175" s="89" t="s">
        <v>1858</v>
      </c>
      <c r="B175" s="89" t="s">
        <v>1038</v>
      </c>
      <c r="C175" s="116" t="s">
        <v>1332</v>
      </c>
      <c r="D175" s="200" t="s">
        <v>1332</v>
      </c>
      <c r="F175" s="122" t="str">
        <f t="shared" si="4"/>
        <v/>
      </c>
      <c r="G175" s="122" t="str">
        <f t="shared" si="5"/>
        <v/>
      </c>
    </row>
    <row r="176" spans="1:7">
      <c r="A176" s="89" t="s">
        <v>1859</v>
      </c>
      <c r="B176" s="89" t="s">
        <v>1040</v>
      </c>
      <c r="C176" s="116" t="s">
        <v>1332</v>
      </c>
      <c r="D176" s="200" t="s">
        <v>1332</v>
      </c>
      <c r="F176" s="122" t="str">
        <f t="shared" si="4"/>
        <v/>
      </c>
      <c r="G176" s="122" t="str">
        <f t="shared" si="5"/>
        <v/>
      </c>
    </row>
    <row r="177" spans="1:7">
      <c r="A177" s="89" t="s">
        <v>1860</v>
      </c>
      <c r="B177" s="89" t="s">
        <v>1042</v>
      </c>
      <c r="C177" s="116" t="s">
        <v>1332</v>
      </c>
      <c r="D177" s="200" t="s">
        <v>1332</v>
      </c>
      <c r="F177" s="122" t="str">
        <f t="shared" si="4"/>
        <v/>
      </c>
      <c r="G177" s="122" t="str">
        <f t="shared" si="5"/>
        <v/>
      </c>
    </row>
    <row r="178" spans="1:7">
      <c r="A178" s="89" t="s">
        <v>1861</v>
      </c>
      <c r="B178" s="89" t="s">
        <v>1044</v>
      </c>
      <c r="C178" s="116" t="s">
        <v>1332</v>
      </c>
      <c r="D178" s="200" t="s">
        <v>1332</v>
      </c>
      <c r="F178" s="122" t="str">
        <f t="shared" si="4"/>
        <v/>
      </c>
      <c r="G178" s="122" t="str">
        <f t="shared" si="5"/>
        <v/>
      </c>
    </row>
    <row r="179" spans="1:7">
      <c r="A179" s="89" t="s">
        <v>1862</v>
      </c>
      <c r="B179" s="125" t="s">
        <v>353</v>
      </c>
      <c r="C179" s="116">
        <f>SUM(C171:C178)</f>
        <v>0</v>
      </c>
      <c r="D179" s="200">
        <f>SUM(D171:D178)</f>
        <v>0</v>
      </c>
      <c r="F179" s="119">
        <f>SUM(F171:F178)</f>
        <v>0</v>
      </c>
      <c r="G179" s="119">
        <f>SUM(G171:G178)</f>
        <v>0</v>
      </c>
    </row>
    <row r="180" spans="1:7" outlineLevel="1">
      <c r="A180" s="89" t="s">
        <v>1863</v>
      </c>
      <c r="B180" s="128" t="s">
        <v>1047</v>
      </c>
      <c r="C180" s="116"/>
      <c r="D180" s="200"/>
      <c r="F180" s="122" t="str">
        <f t="shared" ref="F180:F185" si="6">IF($C$179=0,"",IF(C180="[for completion]","",C180/$C$179))</f>
        <v/>
      </c>
      <c r="G180" s="122" t="str">
        <f t="shared" ref="G180:G185" si="7">IF($D$179=0,"",IF(D180="[for completion]","",D180/$D$179))</f>
        <v/>
      </c>
    </row>
    <row r="181" spans="1:7" outlineLevel="1">
      <c r="A181" s="89" t="s">
        <v>1864</v>
      </c>
      <c r="B181" s="128" t="s">
        <v>1049</v>
      </c>
      <c r="C181" s="116"/>
      <c r="D181" s="200"/>
      <c r="F181" s="122" t="str">
        <f t="shared" si="6"/>
        <v/>
      </c>
      <c r="G181" s="122" t="str">
        <f t="shared" si="7"/>
        <v/>
      </c>
    </row>
    <row r="182" spans="1:7" outlineLevel="1">
      <c r="A182" s="89" t="s">
        <v>1865</v>
      </c>
      <c r="B182" s="128" t="s">
        <v>1051</v>
      </c>
      <c r="C182" s="116"/>
      <c r="D182" s="200"/>
      <c r="F182" s="122" t="str">
        <f t="shared" si="6"/>
        <v/>
      </c>
      <c r="G182" s="122" t="str">
        <f t="shared" si="7"/>
        <v/>
      </c>
    </row>
    <row r="183" spans="1:7" outlineLevel="1">
      <c r="A183" s="89" t="s">
        <v>1866</v>
      </c>
      <c r="B183" s="128" t="s">
        <v>1053</v>
      </c>
      <c r="C183" s="116"/>
      <c r="D183" s="200"/>
      <c r="F183" s="122" t="str">
        <f t="shared" si="6"/>
        <v/>
      </c>
      <c r="G183" s="122" t="str">
        <f t="shared" si="7"/>
        <v/>
      </c>
    </row>
    <row r="184" spans="1:7" outlineLevel="1">
      <c r="A184" s="89" t="s">
        <v>1867</v>
      </c>
      <c r="B184" s="128" t="s">
        <v>1055</v>
      </c>
      <c r="C184" s="116"/>
      <c r="D184" s="200"/>
      <c r="F184" s="122" t="str">
        <f t="shared" si="6"/>
        <v/>
      </c>
      <c r="G184" s="122" t="str">
        <f t="shared" si="7"/>
        <v/>
      </c>
    </row>
    <row r="185" spans="1:7" outlineLevel="1">
      <c r="A185" s="89" t="s">
        <v>1868</v>
      </c>
      <c r="B185" s="128" t="s">
        <v>1057</v>
      </c>
      <c r="C185" s="116"/>
      <c r="D185" s="200"/>
      <c r="F185" s="122" t="str">
        <f t="shared" si="6"/>
        <v/>
      </c>
      <c r="G185" s="122" t="str">
        <f t="shared" si="7"/>
        <v/>
      </c>
    </row>
    <row r="186" spans="1:7" outlineLevel="1">
      <c r="A186" s="89" t="s">
        <v>1869</v>
      </c>
      <c r="B186" s="128"/>
      <c r="F186" s="123"/>
      <c r="G186" s="123"/>
    </row>
    <row r="187" spans="1:7" outlineLevel="1">
      <c r="A187" s="89" t="s">
        <v>1870</v>
      </c>
      <c r="B187" s="128"/>
      <c r="F187" s="123"/>
      <c r="G187" s="123"/>
    </row>
    <row r="188" spans="1:7" outlineLevel="1">
      <c r="A188" s="89" t="s">
        <v>1871</v>
      </c>
      <c r="B188" s="128"/>
      <c r="F188" s="123"/>
      <c r="G188" s="123"/>
    </row>
    <row r="189" spans="1:7" ht="15" customHeight="1">
      <c r="A189" s="108"/>
      <c r="B189" s="109" t="s">
        <v>1872</v>
      </c>
      <c r="C189" s="108" t="s">
        <v>1706</v>
      </c>
      <c r="D189" s="108"/>
      <c r="E189" s="110"/>
      <c r="F189" s="108"/>
      <c r="G189" s="108"/>
    </row>
    <row r="190" spans="1:7">
      <c r="A190" s="89" t="s">
        <v>1873</v>
      </c>
      <c r="B190" s="106" t="s">
        <v>1123</v>
      </c>
      <c r="C190" s="119" t="s">
        <v>619</v>
      </c>
      <c r="E190" s="120"/>
      <c r="F190" s="120"/>
      <c r="G190" s="120"/>
    </row>
    <row r="191" spans="1:7">
      <c r="A191" s="89" t="s">
        <v>1874</v>
      </c>
      <c r="B191" s="106" t="s">
        <v>1123</v>
      </c>
      <c r="C191" s="119" t="s">
        <v>619</v>
      </c>
      <c r="E191" s="120"/>
      <c r="F191" s="120"/>
      <c r="G191" s="120"/>
    </row>
    <row r="192" spans="1:7">
      <c r="A192" s="89" t="s">
        <v>1875</v>
      </c>
      <c r="B192" s="106" t="s">
        <v>1123</v>
      </c>
      <c r="C192" s="119" t="s">
        <v>619</v>
      </c>
      <c r="E192" s="120"/>
      <c r="F192" s="120"/>
      <c r="G192" s="120"/>
    </row>
    <row r="193" spans="1:7">
      <c r="A193" s="89" t="s">
        <v>1876</v>
      </c>
      <c r="B193" s="106" t="s">
        <v>1123</v>
      </c>
      <c r="C193" s="119" t="s">
        <v>619</v>
      </c>
      <c r="E193" s="120"/>
      <c r="F193" s="120"/>
      <c r="G193" s="120"/>
    </row>
    <row r="194" spans="1:7">
      <c r="A194" s="89" t="s">
        <v>1877</v>
      </c>
      <c r="B194" s="106" t="s">
        <v>1123</v>
      </c>
      <c r="C194" s="119" t="s">
        <v>619</v>
      </c>
      <c r="E194" s="120"/>
      <c r="F194" s="120"/>
      <c r="G194" s="120"/>
    </row>
    <row r="195" spans="1:7">
      <c r="A195" s="89" t="s">
        <v>1878</v>
      </c>
      <c r="B195" s="169" t="s">
        <v>1123</v>
      </c>
      <c r="C195" s="119" t="s">
        <v>619</v>
      </c>
      <c r="E195" s="120"/>
      <c r="F195" s="120"/>
      <c r="G195" s="120"/>
    </row>
    <row r="196" spans="1:7">
      <c r="A196" s="89" t="s">
        <v>1879</v>
      </c>
      <c r="B196" s="106" t="s">
        <v>1123</v>
      </c>
      <c r="C196" s="119" t="s">
        <v>619</v>
      </c>
      <c r="E196" s="120"/>
      <c r="F196" s="120"/>
      <c r="G196" s="120"/>
    </row>
    <row r="197" spans="1:7">
      <c r="A197" s="89" t="s">
        <v>1880</v>
      </c>
      <c r="B197" s="106" t="s">
        <v>1123</v>
      </c>
      <c r="C197" s="119" t="s">
        <v>619</v>
      </c>
      <c r="E197" s="120"/>
      <c r="F197" s="120"/>
    </row>
    <row r="198" spans="1:7">
      <c r="A198" s="89" t="s">
        <v>1881</v>
      </c>
      <c r="B198" s="106" t="s">
        <v>1123</v>
      </c>
      <c r="C198" s="119" t="s">
        <v>619</v>
      </c>
      <c r="E198" s="120"/>
      <c r="F198" s="120"/>
    </row>
    <row r="199" spans="1:7">
      <c r="A199" s="89" t="s">
        <v>1882</v>
      </c>
      <c r="B199" s="106" t="s">
        <v>1123</v>
      </c>
      <c r="C199" s="119" t="s">
        <v>619</v>
      </c>
      <c r="E199" s="120"/>
      <c r="F199" s="120"/>
    </row>
    <row r="200" spans="1:7">
      <c r="A200" s="89" t="s">
        <v>1883</v>
      </c>
      <c r="B200" s="106" t="s">
        <v>1123</v>
      </c>
      <c r="C200" s="119" t="s">
        <v>619</v>
      </c>
      <c r="E200" s="120"/>
      <c r="F200" s="120"/>
    </row>
    <row r="201" spans="1:7">
      <c r="A201" s="89" t="s">
        <v>1884</v>
      </c>
      <c r="B201" s="106" t="s">
        <v>1123</v>
      </c>
      <c r="C201" s="119" t="s">
        <v>619</v>
      </c>
      <c r="E201" s="120"/>
      <c r="F201" s="120"/>
    </row>
    <row r="202" spans="1:7">
      <c r="A202" s="89" t="s">
        <v>1885</v>
      </c>
      <c r="B202" s="106" t="s">
        <v>1123</v>
      </c>
      <c r="C202" s="119" t="s">
        <v>619</v>
      </c>
    </row>
    <row r="203" spans="1:7">
      <c r="A203" s="89" t="s">
        <v>1886</v>
      </c>
      <c r="B203" s="106" t="s">
        <v>1123</v>
      </c>
      <c r="C203" s="119" t="s">
        <v>619</v>
      </c>
    </row>
    <row r="204" spans="1:7">
      <c r="A204" s="89" t="s">
        <v>1887</v>
      </c>
      <c r="B204" s="106" t="s">
        <v>1123</v>
      </c>
      <c r="C204" s="119" t="s">
        <v>619</v>
      </c>
    </row>
    <row r="205" spans="1:7">
      <c r="A205" s="89" t="s">
        <v>1888</v>
      </c>
      <c r="B205" s="106" t="s">
        <v>1123</v>
      </c>
      <c r="C205" s="119" t="s">
        <v>619</v>
      </c>
    </row>
    <row r="206" spans="1:7">
      <c r="A206" s="89" t="s">
        <v>1889</v>
      </c>
      <c r="B206" s="106" t="s">
        <v>1123</v>
      </c>
      <c r="C206" s="119" t="s">
        <v>619</v>
      </c>
    </row>
    <row r="207" spans="1:7" outlineLevel="1">
      <c r="A207" s="89" t="s">
        <v>1890</v>
      </c>
    </row>
    <row r="208" spans="1:7" outlineLevel="1">
      <c r="A208" s="89" t="s">
        <v>1891</v>
      </c>
    </row>
    <row r="209" spans="1:1" outlineLevel="1">
      <c r="A209" s="89" t="s">
        <v>1892</v>
      </c>
    </row>
    <row r="210" spans="1:1" outlineLevel="1">
      <c r="A210" s="89" t="s">
        <v>1893</v>
      </c>
    </row>
    <row r="211" spans="1:1" outlineLevel="1">
      <c r="A211" s="89" t="s">
        <v>1894</v>
      </c>
    </row>
  </sheetData>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3"/>
  <sheetViews>
    <sheetView zoomScale="70" zoomScaleNormal="70" workbookViewId="0">
      <selection activeCell="B9" sqref="B9"/>
    </sheetView>
  </sheetViews>
  <sheetFormatPr baseColWidth="10" defaultColWidth="11.453125" defaultRowHeight="14.5" outlineLevelRow="1"/>
  <cols>
    <col min="1" max="1" width="16.26953125" customWidth="1"/>
    <col min="2" max="2" width="89.81640625" style="89" bestFit="1" customWidth="1"/>
    <col min="3" max="3" width="134.7265625" style="2" customWidth="1"/>
    <col min="4" max="13" width="11.453125" style="2"/>
  </cols>
  <sheetData>
    <row r="1" spans="1:13" s="209" customFormat="1" ht="31">
      <c r="A1" s="84" t="s">
        <v>1895</v>
      </c>
      <c r="B1" s="84"/>
      <c r="C1" s="284" t="s">
        <v>2774</v>
      </c>
      <c r="D1" s="36"/>
      <c r="E1" s="36"/>
      <c r="F1" s="36"/>
      <c r="G1" s="36"/>
      <c r="H1" s="36"/>
      <c r="I1" s="36"/>
      <c r="J1" s="36"/>
      <c r="K1" s="36"/>
      <c r="L1" s="36"/>
      <c r="M1" s="36"/>
    </row>
    <row r="2" spans="1:13">
      <c r="B2" s="85"/>
      <c r="C2" s="85"/>
    </row>
    <row r="3" spans="1:13">
      <c r="A3" s="210" t="s">
        <v>1896</v>
      </c>
      <c r="B3" s="211"/>
      <c r="C3" s="85"/>
    </row>
    <row r="4" spans="1:13">
      <c r="C4" s="85"/>
    </row>
    <row r="5" spans="1:13" ht="18.5">
      <c r="A5" s="285" t="s">
        <v>277</v>
      </c>
      <c r="B5" s="285" t="s">
        <v>1897</v>
      </c>
      <c r="C5" s="212" t="s">
        <v>1898</v>
      </c>
    </row>
    <row r="6" spans="1:13" ht="29">
      <c r="A6" s="213" t="s">
        <v>1899</v>
      </c>
      <c r="B6" s="101" t="s">
        <v>2780</v>
      </c>
      <c r="C6" s="286" t="s">
        <v>2781</v>
      </c>
    </row>
    <row r="7" spans="1:13" ht="29">
      <c r="A7" s="213" t="s">
        <v>1900</v>
      </c>
      <c r="B7" s="101" t="s">
        <v>2782</v>
      </c>
      <c r="C7" s="286" t="s">
        <v>2783</v>
      </c>
    </row>
    <row r="8" spans="1:13" ht="29">
      <c r="A8" s="213" t="s">
        <v>1901</v>
      </c>
      <c r="B8" s="101" t="s">
        <v>2784</v>
      </c>
      <c r="C8" s="286" t="s">
        <v>2785</v>
      </c>
    </row>
    <row r="9" spans="1:13">
      <c r="A9" s="213" t="s">
        <v>1902</v>
      </c>
      <c r="B9" s="101" t="s">
        <v>1903</v>
      </c>
      <c r="C9" s="152" t="s">
        <v>1904</v>
      </c>
    </row>
    <row r="10" spans="1:13" ht="44.25" customHeight="1">
      <c r="A10" s="213" t="s">
        <v>1905</v>
      </c>
      <c r="B10" s="101" t="s">
        <v>1906</v>
      </c>
      <c r="C10" s="287" t="s">
        <v>1907</v>
      </c>
    </row>
    <row r="11" spans="1:13" ht="54.75" customHeight="1">
      <c r="A11" s="213" t="s">
        <v>1908</v>
      </c>
      <c r="B11" s="101" t="s">
        <v>1909</v>
      </c>
      <c r="C11" s="288" t="s">
        <v>1910</v>
      </c>
    </row>
    <row r="12" spans="1:13">
      <c r="A12" s="213" t="s">
        <v>1911</v>
      </c>
      <c r="B12" s="101" t="s">
        <v>2786</v>
      </c>
      <c r="C12" s="289" t="s">
        <v>2787</v>
      </c>
    </row>
    <row r="13" spans="1:13" ht="29">
      <c r="A13" s="213" t="s">
        <v>1913</v>
      </c>
      <c r="B13" s="101" t="s">
        <v>1912</v>
      </c>
      <c r="C13" s="152" t="s">
        <v>2788</v>
      </c>
    </row>
    <row r="14" spans="1:13">
      <c r="A14" s="213" t="s">
        <v>1915</v>
      </c>
      <c r="B14" s="101" t="s">
        <v>1914</v>
      </c>
      <c r="C14" s="289" t="s">
        <v>2789</v>
      </c>
    </row>
    <row r="15" spans="1:13" ht="29">
      <c r="A15" s="213" t="s">
        <v>1917</v>
      </c>
      <c r="B15" s="101" t="s">
        <v>1916</v>
      </c>
      <c r="C15" s="152" t="s">
        <v>619</v>
      </c>
    </row>
    <row r="16" spans="1:13">
      <c r="A16" s="213" t="s">
        <v>1919</v>
      </c>
      <c r="B16" s="101" t="s">
        <v>1918</v>
      </c>
      <c r="C16" s="152" t="s">
        <v>2790</v>
      </c>
    </row>
    <row r="17" spans="1:13" ht="30" customHeight="1">
      <c r="A17" s="213" t="s">
        <v>1921</v>
      </c>
      <c r="B17" s="107" t="s">
        <v>1920</v>
      </c>
      <c r="C17" s="152" t="s">
        <v>2791</v>
      </c>
    </row>
    <row r="18" spans="1:13">
      <c r="A18" s="213" t="s">
        <v>1923</v>
      </c>
      <c r="B18" s="107" t="s">
        <v>1922</v>
      </c>
      <c r="C18" s="152" t="s">
        <v>619</v>
      </c>
    </row>
    <row r="19" spans="1:13">
      <c r="A19" s="213" t="s">
        <v>2792</v>
      </c>
      <c r="B19" s="107" t="s">
        <v>1924</v>
      </c>
      <c r="C19" s="152" t="s">
        <v>2793</v>
      </c>
      <c r="K19"/>
      <c r="L19"/>
      <c r="M19"/>
    </row>
    <row r="20" spans="1:13">
      <c r="A20" s="213" t="s">
        <v>2794</v>
      </c>
      <c r="B20" s="101" t="s">
        <v>2795</v>
      </c>
      <c r="C20" s="290" t="s">
        <v>2796</v>
      </c>
      <c r="K20"/>
      <c r="L20"/>
      <c r="M20"/>
    </row>
    <row r="21" spans="1:13">
      <c r="A21" s="150" t="s">
        <v>1925</v>
      </c>
      <c r="B21" s="105" t="s">
        <v>1926</v>
      </c>
      <c r="C21" s="291"/>
      <c r="K21"/>
      <c r="L21"/>
      <c r="M21"/>
    </row>
    <row r="22" spans="1:13">
      <c r="A22" s="150" t="s">
        <v>1927</v>
      </c>
      <c r="B22"/>
      <c r="C22" s="291"/>
      <c r="K22"/>
      <c r="L22"/>
      <c r="M22"/>
    </row>
    <row r="23" spans="1:13" outlineLevel="1">
      <c r="A23" s="150" t="s">
        <v>1928</v>
      </c>
      <c r="C23" s="152"/>
    </row>
    <row r="24" spans="1:13" outlineLevel="1">
      <c r="A24" s="150" t="s">
        <v>1929</v>
      </c>
      <c r="B24" s="201"/>
      <c r="C24" s="152"/>
    </row>
    <row r="25" spans="1:13" outlineLevel="1">
      <c r="A25" s="150" t="s">
        <v>1930</v>
      </c>
      <c r="B25" s="201"/>
      <c r="C25" s="152"/>
    </row>
    <row r="26" spans="1:13" outlineLevel="1">
      <c r="A26" s="150" t="s">
        <v>1931</v>
      </c>
      <c r="B26" s="201"/>
      <c r="C26" s="152"/>
    </row>
    <row r="27" spans="1:13" outlineLevel="1">
      <c r="A27" s="150" t="s">
        <v>1932</v>
      </c>
      <c r="B27" s="201"/>
      <c r="C27" s="152"/>
    </row>
    <row r="28" spans="1:13" ht="18.5" outlineLevel="1">
      <c r="A28" s="285"/>
      <c r="B28" s="285" t="s">
        <v>1933</v>
      </c>
      <c r="C28" s="212" t="s">
        <v>1898</v>
      </c>
    </row>
    <row r="29" spans="1:13" outlineLevel="1">
      <c r="A29" s="150" t="s">
        <v>1934</v>
      </c>
      <c r="B29" s="101" t="s">
        <v>1935</v>
      </c>
      <c r="C29" s="152" t="s">
        <v>619</v>
      </c>
    </row>
    <row r="30" spans="1:13" ht="29" outlineLevel="1">
      <c r="A30" s="150" t="s">
        <v>1936</v>
      </c>
      <c r="B30" s="101" t="s">
        <v>1937</v>
      </c>
      <c r="C30" s="292" t="s">
        <v>1938</v>
      </c>
    </row>
    <row r="31" spans="1:13" outlineLevel="1">
      <c r="A31" s="150" t="s">
        <v>1939</v>
      </c>
      <c r="B31" s="101" t="s">
        <v>1940</v>
      </c>
      <c r="C31" s="152" t="s">
        <v>1941</v>
      </c>
    </row>
    <row r="32" spans="1:13" outlineLevel="1">
      <c r="A32" s="150" t="s">
        <v>1942</v>
      </c>
      <c r="B32" s="293"/>
      <c r="C32" s="152"/>
    </row>
    <row r="33" spans="1:3" outlineLevel="1">
      <c r="A33" s="150" t="s">
        <v>1943</v>
      </c>
      <c r="B33" s="293"/>
      <c r="C33" s="152"/>
    </row>
    <row r="34" spans="1:3" outlineLevel="1">
      <c r="A34" s="150" t="s">
        <v>1944</v>
      </c>
      <c r="B34" s="293"/>
      <c r="C34" s="152"/>
    </row>
    <row r="35" spans="1:3" outlineLevel="1">
      <c r="A35" s="150" t="s">
        <v>1945</v>
      </c>
      <c r="B35" s="293"/>
      <c r="C35" s="152"/>
    </row>
    <row r="36" spans="1:3" outlineLevel="1">
      <c r="A36" s="150" t="s">
        <v>1946</v>
      </c>
      <c r="B36" s="293"/>
      <c r="C36" s="152"/>
    </row>
    <row r="37" spans="1:3" outlineLevel="1">
      <c r="A37" s="150" t="s">
        <v>1947</v>
      </c>
      <c r="B37" s="293"/>
      <c r="C37" s="152"/>
    </row>
    <row r="38" spans="1:3" outlineLevel="1">
      <c r="A38" s="150" t="s">
        <v>1948</v>
      </c>
      <c r="B38" s="293"/>
      <c r="C38" s="152"/>
    </row>
    <row r="39" spans="1:3" outlineLevel="1">
      <c r="A39" s="150" t="s">
        <v>1949</v>
      </c>
      <c r="B39" s="293"/>
      <c r="C39" s="152"/>
    </row>
    <row r="40" spans="1:3" outlineLevel="1">
      <c r="A40" s="150" t="s">
        <v>1950</v>
      </c>
      <c r="B40" s="293"/>
      <c r="C40" s="152"/>
    </row>
    <row r="41" spans="1:3" outlineLevel="1">
      <c r="A41" s="150" t="s">
        <v>1951</v>
      </c>
      <c r="B41" s="293"/>
      <c r="C41" s="152"/>
    </row>
    <row r="42" spans="1:3" outlineLevel="1">
      <c r="A42" s="150" t="s">
        <v>1952</v>
      </c>
      <c r="B42" s="293"/>
      <c r="C42" s="152"/>
    </row>
    <row r="43" spans="1:3" outlineLevel="1">
      <c r="A43" s="150" t="s">
        <v>1953</v>
      </c>
      <c r="B43" s="293"/>
      <c r="C43" s="152"/>
    </row>
    <row r="44" spans="1:3" ht="18.5">
      <c r="A44" s="285"/>
      <c r="B44" s="285" t="s">
        <v>1954</v>
      </c>
      <c r="C44" s="212" t="s">
        <v>1955</v>
      </c>
    </row>
    <row r="45" spans="1:3">
      <c r="A45" s="213" t="s">
        <v>1956</v>
      </c>
      <c r="B45" s="107" t="s">
        <v>1957</v>
      </c>
      <c r="C45" s="89" t="s">
        <v>318</v>
      </c>
    </row>
    <row r="46" spans="1:3">
      <c r="A46" s="213" t="s">
        <v>1958</v>
      </c>
      <c r="B46" s="107" t="s">
        <v>1959</v>
      </c>
      <c r="C46" s="89" t="s">
        <v>1960</v>
      </c>
    </row>
    <row r="47" spans="1:3">
      <c r="A47" s="213" t="s">
        <v>1961</v>
      </c>
      <c r="B47" s="107" t="s">
        <v>1962</v>
      </c>
      <c r="C47" s="89" t="s">
        <v>1124</v>
      </c>
    </row>
    <row r="48" spans="1:3" outlineLevel="1">
      <c r="A48" s="213" t="s">
        <v>1963</v>
      </c>
      <c r="B48" s="224"/>
      <c r="C48" s="152"/>
    </row>
    <row r="49" spans="1:3" outlineLevel="1">
      <c r="A49" s="213" t="s">
        <v>1964</v>
      </c>
      <c r="B49" s="224"/>
      <c r="C49" s="152"/>
    </row>
    <row r="50" spans="1:3" outlineLevel="1">
      <c r="A50" s="213" t="s">
        <v>1965</v>
      </c>
      <c r="B50" s="294"/>
      <c r="C50" s="152"/>
    </row>
    <row r="51" spans="1:3" ht="18.5">
      <c r="A51" s="285"/>
      <c r="B51" s="285" t="s">
        <v>1966</v>
      </c>
      <c r="C51" s="212" t="s">
        <v>1898</v>
      </c>
    </row>
    <row r="52" spans="1:3">
      <c r="A52" s="213" t="s">
        <v>1967</v>
      </c>
      <c r="B52" s="101" t="s">
        <v>1968</v>
      </c>
      <c r="C52" s="89" t="s">
        <v>619</v>
      </c>
    </row>
    <row r="53" spans="1:3">
      <c r="A53" s="213" t="s">
        <v>1969</v>
      </c>
      <c r="B53" s="295" t="s">
        <v>1971</v>
      </c>
      <c r="C53" s="152" t="s">
        <v>1972</v>
      </c>
    </row>
    <row r="54" spans="1:3">
      <c r="A54" s="213" t="s">
        <v>1970</v>
      </c>
      <c r="B54" s="224"/>
      <c r="C54" s="296"/>
    </row>
    <row r="55" spans="1:3">
      <c r="A55" s="213" t="s">
        <v>1973</v>
      </c>
      <c r="B55" s="224"/>
      <c r="C55" s="296"/>
    </row>
    <row r="56" spans="1:3">
      <c r="A56" s="213" t="s">
        <v>1974</v>
      </c>
      <c r="B56" s="224"/>
      <c r="C56" s="296"/>
    </row>
    <row r="57" spans="1:3">
      <c r="A57" s="213" t="s">
        <v>1975</v>
      </c>
      <c r="B57" s="224"/>
      <c r="C57" s="296"/>
    </row>
    <row r="58" spans="1:3">
      <c r="B58" s="106"/>
    </row>
    <row r="59" spans="1:3">
      <c r="B59" s="106"/>
    </row>
    <row r="60" spans="1:3">
      <c r="B60" s="106"/>
    </row>
    <row r="61" spans="1:3">
      <c r="B61" s="106"/>
    </row>
    <row r="62" spans="1:3">
      <c r="B62" s="106"/>
    </row>
    <row r="63" spans="1:3">
      <c r="B63" s="106"/>
    </row>
    <row r="64" spans="1:3">
      <c r="B64" s="106"/>
    </row>
    <row r="65" spans="2:2">
      <c r="B65" s="106"/>
    </row>
    <row r="66" spans="2:2">
      <c r="B66" s="106"/>
    </row>
    <row r="67" spans="2:2">
      <c r="B67" s="106"/>
    </row>
    <row r="68" spans="2:2">
      <c r="B68" s="106"/>
    </row>
    <row r="69" spans="2:2">
      <c r="B69" s="106"/>
    </row>
    <row r="70" spans="2:2">
      <c r="B70" s="106"/>
    </row>
    <row r="71" spans="2:2">
      <c r="B71" s="106"/>
    </row>
    <row r="72" spans="2:2">
      <c r="B72" s="106"/>
    </row>
    <row r="73" spans="2:2">
      <c r="B73" s="106"/>
    </row>
    <row r="74" spans="2:2">
      <c r="B74" s="106"/>
    </row>
    <row r="75" spans="2:2">
      <c r="B75" s="106"/>
    </row>
    <row r="76" spans="2:2">
      <c r="B76" s="106"/>
    </row>
    <row r="77" spans="2:2">
      <c r="B77" s="106"/>
    </row>
    <row r="78" spans="2:2">
      <c r="B78" s="106"/>
    </row>
    <row r="79" spans="2:2">
      <c r="B79" s="106"/>
    </row>
    <row r="80" spans="2:2">
      <c r="B80" s="106"/>
    </row>
    <row r="81" spans="2:2">
      <c r="B81" s="106"/>
    </row>
    <row r="82" spans="2:2">
      <c r="B82" s="106"/>
    </row>
    <row r="83" spans="2:2">
      <c r="B83" s="106"/>
    </row>
    <row r="84" spans="2:2">
      <c r="B84" s="106"/>
    </row>
    <row r="85" spans="2:2">
      <c r="B85" s="106"/>
    </row>
    <row r="86" spans="2:2">
      <c r="B86" s="106"/>
    </row>
    <row r="87" spans="2:2">
      <c r="B87" s="106"/>
    </row>
    <row r="88" spans="2:2">
      <c r="B88" s="106"/>
    </row>
    <row r="89" spans="2:2">
      <c r="B89" s="106"/>
    </row>
    <row r="90" spans="2:2">
      <c r="B90" s="106"/>
    </row>
    <row r="91" spans="2:2">
      <c r="B91" s="106"/>
    </row>
    <row r="92" spans="2:2">
      <c r="B92" s="106"/>
    </row>
    <row r="93" spans="2:2">
      <c r="B93" s="106"/>
    </row>
    <row r="94" spans="2:2">
      <c r="B94" s="106"/>
    </row>
    <row r="95" spans="2:2">
      <c r="B95" s="106"/>
    </row>
    <row r="96" spans="2:2">
      <c r="B96" s="106"/>
    </row>
    <row r="97" spans="2:2">
      <c r="B97" s="106"/>
    </row>
    <row r="98" spans="2:2">
      <c r="B98" s="106"/>
    </row>
    <row r="99" spans="2:2">
      <c r="B99" s="106"/>
    </row>
    <row r="100" spans="2:2">
      <c r="B100" s="106"/>
    </row>
    <row r="101" spans="2:2">
      <c r="B101" s="106"/>
    </row>
    <row r="102" spans="2:2">
      <c r="B102" s="106"/>
    </row>
    <row r="103" spans="2:2">
      <c r="B103" s="85"/>
    </row>
    <row r="104" spans="2:2">
      <c r="B104" s="85"/>
    </row>
    <row r="105" spans="2:2">
      <c r="B105" s="85"/>
    </row>
    <row r="106" spans="2:2">
      <c r="B106" s="85"/>
    </row>
    <row r="107" spans="2:2">
      <c r="B107" s="85"/>
    </row>
    <row r="108" spans="2:2">
      <c r="B108" s="85"/>
    </row>
    <row r="109" spans="2:2">
      <c r="B109" s="85"/>
    </row>
    <row r="110" spans="2:2">
      <c r="B110" s="85"/>
    </row>
    <row r="111" spans="2:2">
      <c r="B111" s="85"/>
    </row>
    <row r="112" spans="2:2">
      <c r="B112" s="85"/>
    </row>
    <row r="113" spans="2:2">
      <c r="B113" s="106"/>
    </row>
    <row r="114" spans="2:2">
      <c r="B114" s="106"/>
    </row>
    <row r="115" spans="2:2">
      <c r="B115" s="106"/>
    </row>
    <row r="116" spans="2:2">
      <c r="B116" s="106"/>
    </row>
    <row r="117" spans="2:2">
      <c r="B117" s="106"/>
    </row>
    <row r="118" spans="2:2">
      <c r="B118" s="106"/>
    </row>
    <row r="119" spans="2:2">
      <c r="B119" s="106"/>
    </row>
    <row r="120" spans="2:2">
      <c r="B120" s="106"/>
    </row>
    <row r="121" spans="2:2">
      <c r="B121" s="135"/>
    </row>
    <row r="122" spans="2:2">
      <c r="B122" s="106"/>
    </row>
    <row r="123" spans="2:2">
      <c r="B123" s="106"/>
    </row>
    <row r="124" spans="2:2">
      <c r="B124" s="106"/>
    </row>
    <row r="125" spans="2:2">
      <c r="B125" s="106"/>
    </row>
    <row r="126" spans="2:2">
      <c r="B126" s="106"/>
    </row>
    <row r="127" spans="2:2">
      <c r="B127" s="106"/>
    </row>
    <row r="128" spans="2:2">
      <c r="B128" s="106"/>
    </row>
    <row r="129" spans="2:2">
      <c r="B129" s="106"/>
    </row>
    <row r="130" spans="2:2">
      <c r="B130" s="106"/>
    </row>
    <row r="131" spans="2:2">
      <c r="B131" s="106"/>
    </row>
    <row r="132" spans="2:2">
      <c r="B132" s="106"/>
    </row>
    <row r="133" spans="2:2">
      <c r="B133" s="106"/>
    </row>
    <row r="134" spans="2:2">
      <c r="B134" s="106"/>
    </row>
    <row r="135" spans="2:2">
      <c r="B135" s="106"/>
    </row>
    <row r="136" spans="2:2">
      <c r="B136" s="106"/>
    </row>
    <row r="137" spans="2:2">
      <c r="B137" s="106"/>
    </row>
    <row r="138" spans="2:2">
      <c r="B138" s="106"/>
    </row>
    <row r="140" spans="2:2">
      <c r="B140" s="106"/>
    </row>
    <row r="141" spans="2:2">
      <c r="B141" s="106"/>
    </row>
    <row r="142" spans="2:2">
      <c r="B142" s="106"/>
    </row>
    <row r="147" spans="2:2">
      <c r="B147" s="95"/>
    </row>
    <row r="148" spans="2:2">
      <c r="B148" s="214"/>
    </row>
    <row r="154" spans="2:2">
      <c r="B154" s="107"/>
    </row>
    <row r="155" spans="2:2">
      <c r="B155" s="106"/>
    </row>
    <row r="157" spans="2:2">
      <c r="B157" s="106"/>
    </row>
    <row r="158" spans="2:2">
      <c r="B158" s="106"/>
    </row>
    <row r="159" spans="2:2">
      <c r="B159" s="106"/>
    </row>
    <row r="160" spans="2:2">
      <c r="B160" s="106"/>
    </row>
    <row r="161" spans="2:2">
      <c r="B161" s="106"/>
    </row>
    <row r="162" spans="2:2">
      <c r="B162" s="106"/>
    </row>
    <row r="163" spans="2:2">
      <c r="B163" s="106"/>
    </row>
    <row r="164" spans="2:2">
      <c r="B164" s="106"/>
    </row>
    <row r="165" spans="2:2">
      <c r="B165" s="106"/>
    </row>
    <row r="166" spans="2:2">
      <c r="B166" s="106"/>
    </row>
    <row r="167" spans="2:2">
      <c r="B167" s="106"/>
    </row>
    <row r="168" spans="2:2">
      <c r="B168" s="106"/>
    </row>
    <row r="265" spans="2:2">
      <c r="B265" s="101"/>
    </row>
    <row r="266" spans="2:2">
      <c r="B266" s="106"/>
    </row>
    <row r="267" spans="2:2">
      <c r="B267" s="106"/>
    </row>
    <row r="270" spans="2:2">
      <c r="B270" s="106"/>
    </row>
    <row r="286" spans="2:2">
      <c r="B286" s="101"/>
    </row>
    <row r="316" spans="2:2">
      <c r="B316" s="95"/>
    </row>
    <row r="317" spans="2:2">
      <c r="B317" s="106"/>
    </row>
    <row r="319" spans="2:2">
      <c r="B319" s="106"/>
    </row>
    <row r="320" spans="2:2">
      <c r="B320" s="106"/>
    </row>
    <row r="321" spans="2:2">
      <c r="B321" s="106"/>
    </row>
    <row r="322" spans="2:2">
      <c r="B322" s="106"/>
    </row>
    <row r="323" spans="2:2">
      <c r="B323" s="106"/>
    </row>
    <row r="324" spans="2:2">
      <c r="B324" s="106"/>
    </row>
    <row r="325" spans="2:2">
      <c r="B325" s="106"/>
    </row>
    <row r="326" spans="2:2">
      <c r="B326" s="106"/>
    </row>
    <row r="327" spans="2:2">
      <c r="B327" s="106"/>
    </row>
    <row r="328" spans="2:2">
      <c r="B328" s="106"/>
    </row>
    <row r="329" spans="2:2">
      <c r="B329" s="106"/>
    </row>
    <row r="330" spans="2:2">
      <c r="B330" s="106"/>
    </row>
    <row r="342" spans="2:2">
      <c r="B342" s="106"/>
    </row>
    <row r="343" spans="2:2">
      <c r="B343" s="106"/>
    </row>
    <row r="344" spans="2:2">
      <c r="B344" s="106"/>
    </row>
    <row r="345" spans="2:2">
      <c r="B345" s="106"/>
    </row>
    <row r="346" spans="2:2">
      <c r="B346" s="106"/>
    </row>
    <row r="347" spans="2:2">
      <c r="B347" s="106"/>
    </row>
    <row r="348" spans="2:2">
      <c r="B348" s="106"/>
    </row>
    <row r="349" spans="2:2">
      <c r="B349" s="106"/>
    </row>
    <row r="350" spans="2:2">
      <c r="B350" s="106"/>
    </row>
    <row r="352" spans="2:2">
      <c r="B352" s="106"/>
    </row>
    <row r="353" spans="2:2">
      <c r="B353" s="106"/>
    </row>
    <row r="354" spans="2:2">
      <c r="B354" s="106"/>
    </row>
    <row r="355" spans="2:2">
      <c r="B355" s="106"/>
    </row>
    <row r="356" spans="2:2">
      <c r="B356" s="106"/>
    </row>
    <row r="358" spans="2:2">
      <c r="B358" s="106"/>
    </row>
    <row r="361" spans="2:2">
      <c r="B361" s="106"/>
    </row>
    <row r="364" spans="2:2">
      <c r="B364" s="106"/>
    </row>
    <row r="365" spans="2:2">
      <c r="B365" s="106"/>
    </row>
    <row r="366" spans="2:2">
      <c r="B366" s="106"/>
    </row>
    <row r="367" spans="2:2">
      <c r="B367" s="106"/>
    </row>
    <row r="368" spans="2:2">
      <c r="B368" s="106"/>
    </row>
    <row r="369" spans="2:2">
      <c r="B369" s="106"/>
    </row>
    <row r="370" spans="2:2">
      <c r="B370" s="106"/>
    </row>
    <row r="371" spans="2:2">
      <c r="B371" s="106"/>
    </row>
    <row r="372" spans="2:2">
      <c r="B372" s="106"/>
    </row>
    <row r="373" spans="2:2">
      <c r="B373" s="106"/>
    </row>
    <row r="374" spans="2:2">
      <c r="B374" s="106"/>
    </row>
    <row r="375" spans="2:2">
      <c r="B375" s="106"/>
    </row>
    <row r="376" spans="2:2">
      <c r="B376" s="106"/>
    </row>
    <row r="377" spans="2:2">
      <c r="B377" s="106"/>
    </row>
    <row r="378" spans="2:2">
      <c r="B378" s="106"/>
    </row>
    <row r="379" spans="2:2">
      <c r="B379" s="106"/>
    </row>
    <row r="380" spans="2:2">
      <c r="B380" s="106"/>
    </row>
    <row r="381" spans="2:2">
      <c r="B381" s="106"/>
    </row>
    <row r="382" spans="2:2">
      <c r="B382" s="106"/>
    </row>
    <row r="386" spans="2:2">
      <c r="B386" s="95"/>
    </row>
    <row r="403" spans="2:2">
      <c r="B403" s="215"/>
    </row>
  </sheetData>
  <protectedRanges>
    <protectedRange sqref="B21 C52:C88 B52 B24:B27 C13:C20 B32:C43 C29:C31 A53:B88 C23:C27 C6:C11" name="Glossary_1"/>
  </protectedRange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8" sqref="F18"/>
    </sheetView>
  </sheetViews>
  <sheetFormatPr baseColWidth="10" defaultColWidth="8.7265625" defaultRowHeight="14.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opLeftCell="A10" zoomScale="85" zoomScaleNormal="85" workbookViewId="0">
      <selection activeCell="C78" sqref="C78"/>
    </sheetView>
  </sheetViews>
  <sheetFormatPr baseColWidth="10" defaultColWidth="8.7265625" defaultRowHeight="14.5" outlineLevelRow="1"/>
  <cols>
    <col min="1" max="1" width="13.26953125" style="376" customWidth="1"/>
    <col min="2" max="2" width="60.453125" style="376" bestFit="1" customWidth="1"/>
    <col min="3" max="7" width="41" style="376" customWidth="1"/>
    <col min="8" max="8" width="7.26953125" style="376" customWidth="1"/>
    <col min="9" max="9" width="92" style="376" customWidth="1"/>
    <col min="10" max="11" width="47.7265625" style="376" customWidth="1"/>
    <col min="12" max="12" width="7.26953125" style="376" customWidth="1"/>
    <col min="13" max="13" width="25.7265625" style="376" customWidth="1"/>
    <col min="14" max="14" width="25.7265625" style="381" customWidth="1"/>
    <col min="15" max="16384" width="8.7265625" style="388"/>
  </cols>
  <sheetData>
    <row r="1" spans="1:13" ht="45" customHeight="1">
      <c r="A1" s="428" t="s">
        <v>1976</v>
      </c>
      <c r="B1" s="428"/>
    </row>
    <row r="2" spans="1:13" ht="31">
      <c r="A2" s="389" t="s">
        <v>1977</v>
      </c>
      <c r="B2" s="389"/>
      <c r="C2" s="381"/>
      <c r="D2" s="381"/>
      <c r="E2" s="381"/>
      <c r="F2" s="390" t="s">
        <v>2824</v>
      </c>
      <c r="G2" s="391"/>
      <c r="H2" s="381"/>
      <c r="I2" s="389"/>
      <c r="J2" s="381"/>
      <c r="K2" s="381"/>
      <c r="L2" s="381"/>
      <c r="M2" s="381"/>
    </row>
    <row r="3" spans="1:13" ht="15" thickBot="1">
      <c r="A3" s="381"/>
      <c r="B3" s="392"/>
      <c r="C3" s="392"/>
      <c r="D3" s="381"/>
      <c r="E3" s="381"/>
      <c r="F3" s="381"/>
      <c r="G3" s="381"/>
      <c r="H3" s="381"/>
      <c r="L3" s="381"/>
      <c r="M3" s="381"/>
    </row>
    <row r="4" spans="1:13" ht="19" thickBot="1">
      <c r="A4" s="393"/>
      <c r="B4" s="394" t="s">
        <v>267</v>
      </c>
      <c r="C4" s="395" t="s">
        <v>268</v>
      </c>
      <c r="D4" s="393"/>
      <c r="E4" s="393"/>
      <c r="F4" s="381"/>
      <c r="G4" s="381"/>
      <c r="H4" s="381"/>
      <c r="I4" s="396" t="s">
        <v>1978</v>
      </c>
      <c r="J4" s="397" t="s">
        <v>1955</v>
      </c>
      <c r="L4" s="381"/>
      <c r="M4" s="381"/>
    </row>
    <row r="5" spans="1:13" ht="15" thickBot="1">
      <c r="H5" s="381"/>
      <c r="I5" s="398" t="s">
        <v>1957</v>
      </c>
      <c r="J5" s="376" t="s">
        <v>318</v>
      </c>
      <c r="L5" s="381"/>
      <c r="M5" s="381"/>
    </row>
    <row r="6" spans="1:13" ht="18.5">
      <c r="A6" s="399"/>
      <c r="B6" s="400" t="s">
        <v>1979</v>
      </c>
      <c r="C6" s="399"/>
      <c r="E6" s="377"/>
      <c r="F6" s="377"/>
      <c r="G6" s="377"/>
      <c r="H6" s="381"/>
      <c r="I6" s="398" t="s">
        <v>1959</v>
      </c>
      <c r="J6" s="376" t="s">
        <v>1960</v>
      </c>
      <c r="L6" s="381"/>
      <c r="M6" s="381"/>
    </row>
    <row r="7" spans="1:13">
      <c r="B7" s="401" t="s">
        <v>1980</v>
      </c>
      <c r="H7" s="381"/>
      <c r="I7" s="398" t="s">
        <v>1962</v>
      </c>
      <c r="J7" s="376" t="s">
        <v>1124</v>
      </c>
      <c r="L7" s="381"/>
      <c r="M7" s="381"/>
    </row>
    <row r="8" spans="1:13">
      <c r="B8" s="401" t="s">
        <v>1981</v>
      </c>
      <c r="H8" s="381"/>
      <c r="I8" s="398" t="s">
        <v>1982</v>
      </c>
      <c r="J8" s="376" t="s">
        <v>1983</v>
      </c>
      <c r="L8" s="381"/>
      <c r="M8" s="381"/>
    </row>
    <row r="9" spans="1:13" ht="15" thickBot="1">
      <c r="B9" s="402" t="s">
        <v>1984</v>
      </c>
      <c r="H9" s="381"/>
      <c r="L9" s="381"/>
      <c r="M9" s="381"/>
    </row>
    <row r="10" spans="1:13">
      <c r="B10" s="331"/>
      <c r="H10" s="381"/>
      <c r="I10" s="403" t="s">
        <v>1985</v>
      </c>
      <c r="L10" s="381"/>
      <c r="M10" s="381"/>
    </row>
    <row r="11" spans="1:13">
      <c r="B11" s="331"/>
      <c r="H11" s="381"/>
      <c r="I11" s="403" t="s">
        <v>1986</v>
      </c>
      <c r="L11" s="381"/>
      <c r="M11" s="381"/>
    </row>
    <row r="12" spans="1:13" ht="37">
      <c r="A12" s="396" t="s">
        <v>277</v>
      </c>
      <c r="B12" s="396" t="s">
        <v>1987</v>
      </c>
      <c r="C12" s="404"/>
      <c r="D12" s="404"/>
      <c r="E12" s="404"/>
      <c r="F12" s="404"/>
      <c r="G12" s="404"/>
      <c r="H12" s="381"/>
      <c r="L12" s="381"/>
      <c r="M12" s="381"/>
    </row>
    <row r="13" spans="1:13" ht="15" customHeight="1">
      <c r="A13" s="405"/>
      <c r="B13" s="406" t="s">
        <v>1988</v>
      </c>
      <c r="C13" s="405" t="s">
        <v>1989</v>
      </c>
      <c r="D13" s="405" t="s">
        <v>1990</v>
      </c>
      <c r="E13" s="407"/>
      <c r="F13" s="408"/>
      <c r="G13" s="408"/>
      <c r="H13" s="381"/>
      <c r="L13" s="381"/>
      <c r="M13" s="381"/>
    </row>
    <row r="14" spans="1:13">
      <c r="A14" s="376" t="s">
        <v>1991</v>
      </c>
      <c r="B14" s="378" t="s">
        <v>1992</v>
      </c>
      <c r="C14" s="409" t="s">
        <v>1993</v>
      </c>
      <c r="D14" s="409" t="s">
        <v>1994</v>
      </c>
      <c r="E14" s="377"/>
      <c r="F14" s="377"/>
      <c r="G14" s="377"/>
      <c r="H14" s="381"/>
      <c r="L14" s="381"/>
      <c r="M14" s="381"/>
    </row>
    <row r="15" spans="1:13">
      <c r="A15" s="376" t="s">
        <v>1995</v>
      </c>
      <c r="B15" s="378" t="s">
        <v>708</v>
      </c>
      <c r="C15" s="409" t="s">
        <v>1993</v>
      </c>
      <c r="D15" s="409" t="s">
        <v>1994</v>
      </c>
      <c r="E15" s="377"/>
      <c r="F15" s="377"/>
      <c r="G15" s="377"/>
      <c r="H15" s="381"/>
      <c r="L15" s="381"/>
      <c r="M15" s="381"/>
    </row>
    <row r="16" spans="1:13">
      <c r="A16" s="376" t="s">
        <v>1996</v>
      </c>
      <c r="B16" s="378" t="s">
        <v>1997</v>
      </c>
      <c r="C16" s="324" t="s">
        <v>1960</v>
      </c>
      <c r="D16" s="324" t="s">
        <v>1960</v>
      </c>
      <c r="E16" s="377"/>
      <c r="F16" s="377"/>
      <c r="G16" s="377"/>
      <c r="H16" s="381"/>
      <c r="L16" s="381"/>
      <c r="M16" s="381"/>
    </row>
    <row r="17" spans="1:13">
      <c r="A17" s="376" t="s">
        <v>1998</v>
      </c>
      <c r="B17" s="378" t="s">
        <v>1999</v>
      </c>
      <c r="C17" s="324" t="s">
        <v>1960</v>
      </c>
      <c r="D17" s="324" t="s">
        <v>1960</v>
      </c>
      <c r="E17" s="377"/>
      <c r="F17" s="377"/>
      <c r="G17" s="377"/>
      <c r="H17" s="381"/>
      <c r="L17" s="381"/>
      <c r="M17" s="381"/>
    </row>
    <row r="18" spans="1:13">
      <c r="A18" s="376" t="s">
        <v>2000</v>
      </c>
      <c r="B18" s="378" t="s">
        <v>2001</v>
      </c>
      <c r="C18" s="324" t="s">
        <v>1960</v>
      </c>
      <c r="D18" s="324" t="s">
        <v>1960</v>
      </c>
      <c r="E18" s="377"/>
      <c r="F18" s="377"/>
      <c r="G18" s="377"/>
      <c r="H18" s="381"/>
      <c r="L18" s="381"/>
      <c r="M18" s="381"/>
    </row>
    <row r="19" spans="1:13">
      <c r="A19" s="376" t="s">
        <v>2002</v>
      </c>
      <c r="B19" s="378" t="s">
        <v>2003</v>
      </c>
      <c r="C19" s="324" t="s">
        <v>1960</v>
      </c>
      <c r="D19" s="324" t="s">
        <v>1960</v>
      </c>
      <c r="E19" s="377"/>
      <c r="F19" s="377"/>
      <c r="G19" s="377"/>
      <c r="H19" s="381"/>
      <c r="L19" s="381"/>
      <c r="M19" s="381"/>
    </row>
    <row r="20" spans="1:13">
      <c r="A20" s="376" t="s">
        <v>2004</v>
      </c>
      <c r="B20" s="378" t="s">
        <v>2005</v>
      </c>
      <c r="C20" s="324" t="s">
        <v>1960</v>
      </c>
      <c r="D20" s="324" t="s">
        <v>1960</v>
      </c>
      <c r="E20" s="377"/>
      <c r="F20" s="377"/>
      <c r="G20" s="377"/>
      <c r="H20" s="381"/>
      <c r="L20" s="381"/>
      <c r="M20" s="381"/>
    </row>
    <row r="21" spans="1:13">
      <c r="A21" s="376" t="s">
        <v>2006</v>
      </c>
      <c r="B21" s="378" t="s">
        <v>2007</v>
      </c>
      <c r="C21" s="324" t="s">
        <v>1960</v>
      </c>
      <c r="D21" s="324" t="s">
        <v>1960</v>
      </c>
      <c r="E21" s="377"/>
      <c r="F21" s="377"/>
      <c r="G21" s="377"/>
      <c r="H21" s="381"/>
      <c r="L21" s="381"/>
      <c r="M21" s="381"/>
    </row>
    <row r="22" spans="1:13">
      <c r="A22" s="376" t="s">
        <v>2008</v>
      </c>
      <c r="B22" s="378" t="s">
        <v>2009</v>
      </c>
      <c r="C22" s="324" t="s">
        <v>1960</v>
      </c>
      <c r="D22" s="324" t="s">
        <v>1960</v>
      </c>
      <c r="E22" s="377"/>
      <c r="F22" s="377"/>
      <c r="G22" s="377"/>
      <c r="H22" s="381"/>
      <c r="L22" s="381"/>
      <c r="M22" s="381"/>
    </row>
    <row r="23" spans="1:13">
      <c r="A23" s="376" t="s">
        <v>2010</v>
      </c>
      <c r="B23" s="378" t="s">
        <v>2011</v>
      </c>
      <c r="C23" s="324" t="s">
        <v>1960</v>
      </c>
      <c r="D23" s="324" t="s">
        <v>1960</v>
      </c>
      <c r="E23" s="377"/>
      <c r="F23" s="377"/>
      <c r="G23" s="377"/>
      <c r="H23" s="381"/>
      <c r="L23" s="381"/>
      <c r="M23" s="381"/>
    </row>
    <row r="24" spans="1:13">
      <c r="A24" s="376" t="s">
        <v>2012</v>
      </c>
      <c r="B24" s="378" t="s">
        <v>2013</v>
      </c>
      <c r="C24" s="409" t="s">
        <v>2014</v>
      </c>
      <c r="D24" s="409" t="s">
        <v>2015</v>
      </c>
      <c r="E24" s="377"/>
      <c r="F24" s="377"/>
      <c r="G24" s="377"/>
      <c r="H24" s="381"/>
      <c r="L24" s="381"/>
      <c r="M24" s="381"/>
    </row>
    <row r="25" spans="1:13" outlineLevel="1">
      <c r="A25" s="376" t="s">
        <v>2016</v>
      </c>
      <c r="B25" s="410" t="s">
        <v>2017</v>
      </c>
      <c r="E25" s="377"/>
      <c r="F25" s="377"/>
      <c r="G25" s="377"/>
      <c r="H25" s="381"/>
      <c r="L25" s="381"/>
      <c r="M25" s="381"/>
    </row>
    <row r="26" spans="1:13" outlineLevel="1">
      <c r="A26" s="376" t="s">
        <v>2018</v>
      </c>
      <c r="B26" s="411"/>
      <c r="C26" s="412"/>
      <c r="D26" s="412"/>
      <c r="E26" s="377"/>
      <c r="F26" s="377"/>
      <c r="G26" s="377"/>
      <c r="H26" s="381"/>
      <c r="L26" s="381"/>
      <c r="M26" s="381"/>
    </row>
    <row r="27" spans="1:13" outlineLevel="1">
      <c r="A27" s="376" t="s">
        <v>2019</v>
      </c>
      <c r="B27" s="411"/>
      <c r="C27" s="412"/>
      <c r="D27" s="412"/>
      <c r="E27" s="377"/>
      <c r="F27" s="377"/>
      <c r="G27" s="377"/>
      <c r="H27" s="381"/>
      <c r="L27" s="381"/>
      <c r="M27" s="381"/>
    </row>
    <row r="28" spans="1:13" outlineLevel="1">
      <c r="A28" s="376" t="s">
        <v>2020</v>
      </c>
      <c r="B28" s="411"/>
      <c r="C28" s="412"/>
      <c r="D28" s="412"/>
      <c r="E28" s="377"/>
      <c r="F28" s="377"/>
      <c r="G28" s="377"/>
      <c r="H28" s="381"/>
      <c r="L28" s="381"/>
      <c r="M28" s="381"/>
    </row>
    <row r="29" spans="1:13" outlineLevel="1">
      <c r="A29" s="376" t="s">
        <v>2021</v>
      </c>
      <c r="B29" s="411"/>
      <c r="C29" s="412"/>
      <c r="D29" s="412"/>
      <c r="E29" s="377"/>
      <c r="F29" s="377"/>
      <c r="G29" s="377"/>
      <c r="H29" s="381"/>
      <c r="L29" s="381"/>
      <c r="M29" s="381"/>
    </row>
    <row r="30" spans="1:13" outlineLevel="1">
      <c r="A30" s="376" t="s">
        <v>2022</v>
      </c>
      <c r="B30" s="411"/>
      <c r="C30" s="412"/>
      <c r="D30" s="412"/>
      <c r="E30" s="377"/>
      <c r="F30" s="377"/>
      <c r="G30" s="377"/>
      <c r="H30" s="381"/>
      <c r="L30" s="381"/>
      <c r="M30" s="381"/>
    </row>
    <row r="31" spans="1:13" outlineLevel="1">
      <c r="A31" s="376" t="s">
        <v>2023</v>
      </c>
      <c r="B31" s="411"/>
      <c r="C31" s="412"/>
      <c r="D31" s="412"/>
      <c r="E31" s="377"/>
      <c r="F31" s="377"/>
      <c r="G31" s="377"/>
      <c r="H31" s="381"/>
      <c r="L31" s="381"/>
      <c r="M31" s="381"/>
    </row>
    <row r="32" spans="1:13" outlineLevel="1">
      <c r="A32" s="376" t="s">
        <v>2024</v>
      </c>
      <c r="B32" s="411"/>
      <c r="C32" s="412"/>
      <c r="D32" s="412"/>
      <c r="E32" s="377"/>
      <c r="F32" s="377"/>
      <c r="G32" s="377"/>
      <c r="H32" s="381"/>
      <c r="L32" s="381"/>
      <c r="M32" s="381"/>
    </row>
    <row r="33" spans="1:13" ht="18.5">
      <c r="A33" s="404"/>
      <c r="B33" s="396" t="s">
        <v>1981</v>
      </c>
      <c r="C33" s="404"/>
      <c r="D33" s="404"/>
      <c r="E33" s="404"/>
      <c r="F33" s="404"/>
      <c r="G33" s="404"/>
      <c r="H33" s="381"/>
      <c r="L33" s="381"/>
      <c r="M33" s="381"/>
    </row>
    <row r="34" spans="1:13" ht="15" customHeight="1">
      <c r="A34" s="405"/>
      <c r="B34" s="406" t="s">
        <v>2025</v>
      </c>
      <c r="C34" s="405" t="s">
        <v>2026</v>
      </c>
      <c r="D34" s="405" t="s">
        <v>1990</v>
      </c>
      <c r="E34" s="405" t="s">
        <v>2027</v>
      </c>
      <c r="F34" s="408"/>
      <c r="G34" s="408"/>
      <c r="H34" s="381"/>
      <c r="L34" s="381"/>
      <c r="M34" s="381"/>
    </row>
    <row r="35" spans="1:13">
      <c r="A35" s="376" t="s">
        <v>2028</v>
      </c>
      <c r="B35" s="409" t="s">
        <v>1960</v>
      </c>
      <c r="C35" s="409" t="s">
        <v>1960</v>
      </c>
      <c r="D35" s="409" t="s">
        <v>1960</v>
      </c>
      <c r="E35" s="409" t="s">
        <v>1960</v>
      </c>
      <c r="F35" s="413"/>
      <c r="G35" s="413"/>
      <c r="H35" s="381"/>
      <c r="L35" s="381"/>
      <c r="M35" s="381"/>
    </row>
    <row r="36" spans="1:13">
      <c r="A36" s="376" t="s">
        <v>2029</v>
      </c>
      <c r="B36" s="378"/>
      <c r="H36" s="381"/>
      <c r="L36" s="381"/>
      <c r="M36" s="381"/>
    </row>
    <row r="37" spans="1:13">
      <c r="A37" s="376" t="s">
        <v>2030</v>
      </c>
      <c r="B37" s="378"/>
      <c r="H37" s="381"/>
      <c r="L37" s="381"/>
      <c r="M37" s="381"/>
    </row>
    <row r="38" spans="1:13">
      <c r="A38" s="376" t="s">
        <v>2031</v>
      </c>
      <c r="B38" s="378"/>
      <c r="H38" s="381"/>
      <c r="L38" s="381"/>
      <c r="M38" s="381"/>
    </row>
    <row r="39" spans="1:13">
      <c r="A39" s="376" t="s">
        <v>2032</v>
      </c>
      <c r="B39" s="378"/>
      <c r="H39" s="381"/>
      <c r="L39" s="381"/>
      <c r="M39" s="381"/>
    </row>
    <row r="40" spans="1:13">
      <c r="A40" s="376" t="s">
        <v>2033</v>
      </c>
      <c r="B40" s="378"/>
      <c r="H40" s="381"/>
      <c r="L40" s="381"/>
      <c r="M40" s="381"/>
    </row>
    <row r="41" spans="1:13">
      <c r="A41" s="376" t="s">
        <v>2034</v>
      </c>
      <c r="B41" s="378"/>
      <c r="H41" s="381"/>
      <c r="L41" s="381"/>
      <c r="M41" s="381"/>
    </row>
    <row r="42" spans="1:13">
      <c r="A42" s="376" t="s">
        <v>2035</v>
      </c>
      <c r="B42" s="378"/>
      <c r="H42" s="381"/>
      <c r="L42" s="381"/>
      <c r="M42" s="381"/>
    </row>
    <row r="43" spans="1:13">
      <c r="A43" s="376" t="s">
        <v>2036</v>
      </c>
      <c r="B43" s="378"/>
      <c r="H43" s="381"/>
      <c r="L43" s="381"/>
      <c r="M43" s="381"/>
    </row>
    <row r="44" spans="1:13">
      <c r="A44" s="376" t="s">
        <v>2037</v>
      </c>
      <c r="B44" s="378"/>
      <c r="H44" s="381"/>
      <c r="L44" s="381"/>
      <c r="M44" s="381"/>
    </row>
    <row r="45" spans="1:13">
      <c r="A45" s="376" t="s">
        <v>2038</v>
      </c>
      <c r="B45" s="378"/>
      <c r="H45" s="381"/>
      <c r="L45" s="381"/>
      <c r="M45" s="381"/>
    </row>
    <row r="46" spans="1:13">
      <c r="A46" s="376" t="s">
        <v>2039</v>
      </c>
      <c r="B46" s="378"/>
      <c r="H46" s="381"/>
      <c r="L46" s="381"/>
      <c r="M46" s="381"/>
    </row>
    <row r="47" spans="1:13">
      <c r="A47" s="376" t="s">
        <v>2040</v>
      </c>
      <c r="B47" s="378"/>
      <c r="H47" s="381"/>
      <c r="L47" s="381"/>
      <c r="M47" s="381"/>
    </row>
    <row r="48" spans="1:13">
      <c r="A48" s="376" t="s">
        <v>2041</v>
      </c>
      <c r="B48" s="378"/>
      <c r="H48" s="381"/>
      <c r="L48" s="381"/>
      <c r="M48" s="381"/>
    </row>
    <row r="49" spans="1:13">
      <c r="A49" s="376" t="s">
        <v>2042</v>
      </c>
      <c r="B49" s="378"/>
      <c r="H49" s="381"/>
      <c r="L49" s="381"/>
      <c r="M49" s="381"/>
    </row>
    <row r="50" spans="1:13">
      <c r="A50" s="376" t="s">
        <v>2043</v>
      </c>
      <c r="B50" s="378"/>
      <c r="H50" s="381"/>
      <c r="L50" s="381"/>
      <c r="M50" s="381"/>
    </row>
    <row r="51" spans="1:13">
      <c r="A51" s="376" t="s">
        <v>2044</v>
      </c>
      <c r="B51" s="378"/>
      <c r="H51" s="381"/>
      <c r="L51" s="381"/>
      <c r="M51" s="381"/>
    </row>
    <row r="52" spans="1:13">
      <c r="A52" s="376" t="s">
        <v>2045</v>
      </c>
      <c r="B52" s="378"/>
      <c r="H52" s="381"/>
      <c r="L52" s="381"/>
      <c r="M52" s="381"/>
    </row>
    <row r="53" spans="1:13">
      <c r="A53" s="376" t="s">
        <v>2046</v>
      </c>
      <c r="B53" s="378"/>
      <c r="H53" s="381"/>
      <c r="L53" s="381"/>
      <c r="M53" s="381"/>
    </row>
    <row r="54" spans="1:13">
      <c r="A54" s="376" t="s">
        <v>2047</v>
      </c>
      <c r="B54" s="378"/>
      <c r="H54" s="381"/>
      <c r="L54" s="381"/>
      <c r="M54" s="381"/>
    </row>
    <row r="55" spans="1:13">
      <c r="A55" s="376" t="s">
        <v>2048</v>
      </c>
      <c r="B55" s="378"/>
      <c r="H55" s="381"/>
      <c r="L55" s="381"/>
      <c r="M55" s="381"/>
    </row>
    <row r="56" spans="1:13">
      <c r="A56" s="376" t="s">
        <v>2049</v>
      </c>
      <c r="B56" s="378"/>
      <c r="H56" s="381"/>
      <c r="L56" s="381"/>
      <c r="M56" s="381"/>
    </row>
    <row r="57" spans="1:13">
      <c r="A57" s="376" t="s">
        <v>2050</v>
      </c>
      <c r="B57" s="378"/>
      <c r="H57" s="381"/>
      <c r="L57" s="381"/>
      <c r="M57" s="381"/>
    </row>
    <row r="58" spans="1:13">
      <c r="A58" s="376" t="s">
        <v>2051</v>
      </c>
      <c r="B58" s="378"/>
      <c r="H58" s="381"/>
      <c r="L58" s="381"/>
      <c r="M58" s="381"/>
    </row>
    <row r="59" spans="1:13">
      <c r="A59" s="376" t="s">
        <v>2052</v>
      </c>
      <c r="B59" s="378"/>
      <c r="H59" s="381"/>
      <c r="L59" s="381"/>
      <c r="M59" s="381"/>
    </row>
    <row r="60" spans="1:13" outlineLevel="1">
      <c r="A60" s="376" t="s">
        <v>2053</v>
      </c>
      <c r="B60" s="378"/>
      <c r="E60" s="378"/>
      <c r="F60" s="378"/>
      <c r="G60" s="378"/>
      <c r="H60" s="381"/>
      <c r="L60" s="381"/>
      <c r="M60" s="381"/>
    </row>
    <row r="61" spans="1:13" outlineLevel="1">
      <c r="A61" s="376" t="s">
        <v>2054</v>
      </c>
      <c r="B61" s="378"/>
      <c r="E61" s="378"/>
      <c r="F61" s="378"/>
      <c r="G61" s="378"/>
      <c r="H61" s="381"/>
      <c r="L61" s="381"/>
      <c r="M61" s="381"/>
    </row>
    <row r="62" spans="1:13" outlineLevel="1">
      <c r="A62" s="376" t="s">
        <v>2055</v>
      </c>
      <c r="B62" s="378"/>
      <c r="E62" s="378"/>
      <c r="F62" s="378"/>
      <c r="G62" s="378"/>
      <c r="H62" s="381"/>
      <c r="L62" s="381"/>
      <c r="M62" s="381"/>
    </row>
    <row r="63" spans="1:13" outlineLevel="1">
      <c r="A63" s="376" t="s">
        <v>2056</v>
      </c>
      <c r="B63" s="378"/>
      <c r="E63" s="378"/>
      <c r="F63" s="378"/>
      <c r="G63" s="378"/>
      <c r="H63" s="381"/>
      <c r="L63" s="381"/>
      <c r="M63" s="381"/>
    </row>
    <row r="64" spans="1:13" outlineLevel="1">
      <c r="A64" s="376" t="s">
        <v>2057</v>
      </c>
      <c r="B64" s="378"/>
      <c r="E64" s="378"/>
      <c r="F64" s="378"/>
      <c r="G64" s="378"/>
      <c r="H64" s="381"/>
      <c r="L64" s="381"/>
      <c r="M64" s="381"/>
    </row>
    <row r="65" spans="1:14" outlineLevel="1">
      <c r="A65" s="376" t="s">
        <v>2058</v>
      </c>
      <c r="B65" s="378"/>
      <c r="E65" s="378"/>
      <c r="F65" s="378"/>
      <c r="G65" s="378"/>
      <c r="H65" s="381"/>
      <c r="L65" s="381"/>
      <c r="M65" s="381"/>
    </row>
    <row r="66" spans="1:14" outlineLevel="1">
      <c r="A66" s="376" t="s">
        <v>2059</v>
      </c>
      <c r="B66" s="378"/>
      <c r="E66" s="378"/>
      <c r="F66" s="378"/>
      <c r="G66" s="378"/>
      <c r="H66" s="381"/>
      <c r="L66" s="381"/>
      <c r="M66" s="381"/>
    </row>
    <row r="67" spans="1:14" outlineLevel="1">
      <c r="A67" s="376" t="s">
        <v>2060</v>
      </c>
      <c r="B67" s="378"/>
      <c r="E67" s="378"/>
      <c r="F67" s="378"/>
      <c r="G67" s="378"/>
      <c r="H67" s="381"/>
      <c r="L67" s="381"/>
      <c r="M67" s="381"/>
    </row>
    <row r="68" spans="1:14" outlineLevel="1">
      <c r="A68" s="376" t="s">
        <v>2061</v>
      </c>
      <c r="B68" s="378"/>
      <c r="E68" s="378"/>
      <c r="F68" s="378"/>
      <c r="G68" s="378"/>
      <c r="H68" s="381"/>
      <c r="L68" s="381"/>
      <c r="M68" s="381"/>
    </row>
    <row r="69" spans="1:14" outlineLevel="1">
      <c r="A69" s="376" t="s">
        <v>2062</v>
      </c>
      <c r="B69" s="378"/>
      <c r="E69" s="378"/>
      <c r="F69" s="378"/>
      <c r="G69" s="378"/>
      <c r="H69" s="381"/>
      <c r="L69" s="381"/>
      <c r="M69" s="381"/>
    </row>
    <row r="70" spans="1:14" outlineLevel="1">
      <c r="A70" s="376" t="s">
        <v>2063</v>
      </c>
      <c r="B70" s="378"/>
      <c r="E70" s="378"/>
      <c r="F70" s="378"/>
      <c r="G70" s="378"/>
      <c r="H70" s="381"/>
      <c r="L70" s="381"/>
      <c r="M70" s="381"/>
    </row>
    <row r="71" spans="1:14" outlineLevel="1">
      <c r="A71" s="376" t="s">
        <v>2064</v>
      </c>
      <c r="B71" s="378"/>
      <c r="E71" s="378"/>
      <c r="F71" s="378"/>
      <c r="G71" s="378"/>
      <c r="H71" s="381"/>
      <c r="L71" s="381"/>
      <c r="M71" s="381"/>
    </row>
    <row r="72" spans="1:14" outlineLevel="1">
      <c r="A72" s="376" t="s">
        <v>2065</v>
      </c>
      <c r="B72" s="378"/>
      <c r="E72" s="378"/>
      <c r="F72" s="378"/>
      <c r="G72" s="378"/>
      <c r="H72" s="381"/>
      <c r="L72" s="381"/>
      <c r="M72" s="381"/>
    </row>
    <row r="73" spans="1:14" ht="18.5">
      <c r="A73" s="404"/>
      <c r="B73" s="396" t="s">
        <v>1984</v>
      </c>
      <c r="C73" s="404"/>
      <c r="D73" s="404"/>
      <c r="E73" s="404"/>
      <c r="F73" s="404"/>
      <c r="G73" s="404"/>
      <c r="H73" s="381"/>
    </row>
    <row r="74" spans="1:14" ht="15" customHeight="1">
      <c r="A74" s="405"/>
      <c r="B74" s="406" t="s">
        <v>1484</v>
      </c>
      <c r="C74" s="405" t="s">
        <v>2066</v>
      </c>
      <c r="D74" s="405"/>
      <c r="E74" s="408"/>
      <c r="F74" s="408"/>
      <c r="G74" s="408"/>
      <c r="H74" s="388"/>
      <c r="I74" s="388"/>
      <c r="J74" s="388"/>
      <c r="K74" s="388"/>
      <c r="L74" s="388"/>
      <c r="M74" s="388"/>
      <c r="N74" s="388"/>
    </row>
    <row r="75" spans="1:14">
      <c r="A75" s="376" t="s">
        <v>2067</v>
      </c>
      <c r="B75" s="376" t="s">
        <v>2068</v>
      </c>
      <c r="C75" s="414">
        <f>'[1]DBRS Master'!C13</f>
        <v>103.56183486043443</v>
      </c>
      <c r="H75" s="381"/>
    </row>
    <row r="76" spans="1:14">
      <c r="A76" s="376" t="s">
        <v>2069</v>
      </c>
      <c r="B76" s="376" t="s">
        <v>2070</v>
      </c>
      <c r="C76" s="414">
        <f>'[1]DBRS Master'!C14</f>
        <v>207.95967165213401</v>
      </c>
      <c r="H76" s="381"/>
    </row>
    <row r="77" spans="1:14" outlineLevel="1">
      <c r="A77" s="376" t="s">
        <v>2071</v>
      </c>
      <c r="B77" s="324" t="s">
        <v>2072</v>
      </c>
      <c r="C77" s="414">
        <f>'[1]DBRS Master'!L13</f>
        <v>108.27823281634352</v>
      </c>
      <c r="H77" s="381"/>
    </row>
    <row r="78" spans="1:14" outlineLevel="1">
      <c r="A78" s="376" t="s">
        <v>2073</v>
      </c>
      <c r="B78" s="324" t="s">
        <v>2074</v>
      </c>
      <c r="C78" s="414">
        <f>'[1]DBRS Master'!L14</f>
        <v>221.00100713893727</v>
      </c>
      <c r="H78" s="381"/>
    </row>
    <row r="79" spans="1:14" outlineLevel="1">
      <c r="A79" s="376" t="s">
        <v>2075</v>
      </c>
      <c r="B79" s="324" t="s">
        <v>2076</v>
      </c>
      <c r="C79" s="414">
        <f>'[1]DBRS Master'!U13</f>
        <v>74.153321123140387</v>
      </c>
      <c r="H79" s="381"/>
    </row>
    <row r="80" spans="1:14" outlineLevel="1">
      <c r="A80" s="376" t="s">
        <v>2077</v>
      </c>
      <c r="B80" s="324" t="s">
        <v>2078</v>
      </c>
      <c r="C80" s="414">
        <f>'[1]DBRS Master'!U14</f>
        <v>126.64204379255092</v>
      </c>
      <c r="H80" s="381"/>
    </row>
    <row r="81" spans="1:8">
      <c r="A81" s="405"/>
      <c r="B81" s="406" t="s">
        <v>2079</v>
      </c>
      <c r="C81" s="405" t="s">
        <v>793</v>
      </c>
      <c r="D81" s="405" t="s">
        <v>794</v>
      </c>
      <c r="E81" s="408" t="s">
        <v>1496</v>
      </c>
      <c r="F81" s="408" t="s">
        <v>1706</v>
      </c>
      <c r="G81" s="408" t="s">
        <v>2080</v>
      </c>
      <c r="H81" s="381"/>
    </row>
    <row r="82" spans="1:8">
      <c r="A82" s="376" t="s">
        <v>2081</v>
      </c>
      <c r="B82" s="376" t="s">
        <v>2082</v>
      </c>
      <c r="C82" s="415">
        <v>0</v>
      </c>
      <c r="D82" s="416">
        <f>+'[2]arrear- moral real'!$P$6</f>
        <v>2.1230591866702955E-5</v>
      </c>
      <c r="E82" s="415" t="s">
        <v>1960</v>
      </c>
      <c r="F82" s="417"/>
      <c r="G82" s="416">
        <f>+'[2]arrear- moral real'!$S$6</f>
        <v>1.2460342326100165E-2</v>
      </c>
      <c r="H82" s="381"/>
    </row>
    <row r="83" spans="1:8">
      <c r="A83" s="376" t="s">
        <v>2083</v>
      </c>
      <c r="B83" s="376" t="s">
        <v>2084</v>
      </c>
      <c r="C83" s="415">
        <v>0</v>
      </c>
      <c r="D83" s="415">
        <v>0</v>
      </c>
      <c r="E83" s="415" t="s">
        <v>1960</v>
      </c>
      <c r="F83" s="417"/>
      <c r="G83" s="415">
        <v>0</v>
      </c>
      <c r="H83" s="381"/>
    </row>
    <row r="84" spans="1:8">
      <c r="A84" s="376" t="s">
        <v>2085</v>
      </c>
      <c r="B84" s="376" t="s">
        <v>2086</v>
      </c>
      <c r="C84" s="415">
        <v>0</v>
      </c>
      <c r="D84" s="415">
        <v>0</v>
      </c>
      <c r="E84" s="415" t="s">
        <v>1960</v>
      </c>
      <c r="F84" s="417"/>
      <c r="G84" s="415">
        <v>0</v>
      </c>
      <c r="H84" s="381"/>
    </row>
    <row r="85" spans="1:8">
      <c r="A85" s="376" t="s">
        <v>2087</v>
      </c>
      <c r="B85" s="376" t="s">
        <v>2088</v>
      </c>
      <c r="C85" s="416">
        <f>+'[2]arrear- moral real'!$O$9</f>
        <v>0</v>
      </c>
      <c r="D85" s="416">
        <f>+'[2]arrear- moral real'!$P$9</f>
        <v>0</v>
      </c>
      <c r="E85" s="415" t="s">
        <v>1960</v>
      </c>
      <c r="F85" s="417"/>
      <c r="G85" s="416">
        <f>+'[2]arrear- moral real'!$S$9</f>
        <v>0</v>
      </c>
      <c r="H85" s="381"/>
    </row>
    <row r="86" spans="1:8">
      <c r="A86" s="376" t="s">
        <v>2089</v>
      </c>
      <c r="B86" s="376" t="s">
        <v>2090</v>
      </c>
      <c r="C86" s="416">
        <f>+'[2]arrear- moral real'!$O$10</f>
        <v>0</v>
      </c>
      <c r="D86" s="416">
        <f>+'[2]arrear- moral real'!$P$10</f>
        <v>0</v>
      </c>
      <c r="E86" s="415" t="s">
        <v>1960</v>
      </c>
      <c r="F86" s="417"/>
      <c r="G86" s="416">
        <f>+'[2]arrear- moral real'!$S$10</f>
        <v>0</v>
      </c>
      <c r="H86" s="381"/>
    </row>
    <row r="87" spans="1:8" outlineLevel="1">
      <c r="A87" s="376" t="s">
        <v>2091</v>
      </c>
      <c r="C87" s="417"/>
      <c r="D87" s="417"/>
      <c r="E87" s="417"/>
      <c r="F87" s="417"/>
      <c r="G87" s="417"/>
      <c r="H87" s="381"/>
    </row>
    <row r="88" spans="1:8" outlineLevel="1">
      <c r="A88" s="376" t="s">
        <v>2092</v>
      </c>
      <c r="H88" s="381"/>
    </row>
    <row r="89" spans="1:8" outlineLevel="1">
      <c r="A89" s="376" t="s">
        <v>2093</v>
      </c>
      <c r="H89" s="381"/>
    </row>
    <row r="90" spans="1:8" outlineLevel="1">
      <c r="A90" s="376" t="s">
        <v>2094</v>
      </c>
      <c r="H90" s="381"/>
    </row>
    <row r="91" spans="1:8">
      <c r="H91" s="381"/>
    </row>
    <row r="92" spans="1:8">
      <c r="H92" s="381"/>
    </row>
    <row r="93" spans="1:8">
      <c r="H93" s="381"/>
    </row>
    <row r="94" spans="1:8">
      <c r="H94" s="381"/>
    </row>
    <row r="95" spans="1:8">
      <c r="H95" s="381"/>
    </row>
    <row r="96" spans="1:8">
      <c r="H96" s="381"/>
    </row>
    <row r="97" spans="8:8">
      <c r="H97" s="381"/>
    </row>
    <row r="98" spans="8:8">
      <c r="H98" s="381"/>
    </row>
    <row r="99" spans="8:8">
      <c r="H99" s="381"/>
    </row>
    <row r="100" spans="8:8">
      <c r="H100" s="381"/>
    </row>
    <row r="101" spans="8:8">
      <c r="H101" s="381"/>
    </row>
    <row r="102" spans="8:8">
      <c r="H102" s="381"/>
    </row>
    <row r="103" spans="8:8">
      <c r="H103" s="381"/>
    </row>
    <row r="104" spans="8:8">
      <c r="H104" s="381"/>
    </row>
    <row r="105" spans="8:8">
      <c r="H105" s="381"/>
    </row>
    <row r="106" spans="8:8">
      <c r="H106" s="381"/>
    </row>
    <row r="107" spans="8:8">
      <c r="H107" s="381"/>
    </row>
    <row r="108" spans="8:8">
      <c r="H108" s="381"/>
    </row>
    <row r="109" spans="8:8">
      <c r="H109" s="381"/>
    </row>
    <row r="110" spans="8:8">
      <c r="H110" s="381"/>
    </row>
    <row r="111" spans="8:8">
      <c r="H111" s="381"/>
    </row>
    <row r="112" spans="8:8">
      <c r="H112" s="381"/>
    </row>
  </sheetData>
  <protectedRanges>
    <protectedRange sqref="C4 B35:E72 B77:B80 B87:B90 C14:D25 C75:C80 C82:G90" name="Optional ECBECAIs_1"/>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G617"/>
  <sheetViews>
    <sheetView topLeftCell="A25" zoomScale="85" zoomScaleNormal="85" workbookViewId="0">
      <selection activeCell="B29" sqref="B29"/>
    </sheetView>
  </sheetViews>
  <sheetFormatPr baseColWidth="10" defaultColWidth="8.7265625" defaultRowHeight="14.5"/>
  <cols>
    <col min="1" max="1" width="13.26953125" customWidth="1"/>
    <col min="2" max="2" width="60.453125" bestFit="1" customWidth="1"/>
    <col min="3" max="7" width="41" customWidth="1"/>
  </cols>
  <sheetData>
    <row r="1" spans="1:7" ht="45" customHeight="1">
      <c r="A1" s="430" t="s">
        <v>1976</v>
      </c>
      <c r="B1" s="430"/>
    </row>
    <row r="2" spans="1:7" ht="31">
      <c r="A2" s="84" t="s">
        <v>2797</v>
      </c>
      <c r="B2" s="84"/>
      <c r="C2" s="85"/>
      <c r="D2" s="85"/>
      <c r="E2" s="85"/>
      <c r="F2" s="284" t="s">
        <v>2774</v>
      </c>
      <c r="G2" s="134"/>
    </row>
    <row r="3" spans="1:7" ht="15" thickBot="1">
      <c r="A3" s="85"/>
      <c r="B3" s="88"/>
      <c r="C3" s="88"/>
      <c r="D3" s="85"/>
      <c r="E3" s="85"/>
      <c r="F3" s="85"/>
      <c r="G3" s="85"/>
    </row>
    <row r="4" spans="1:7" ht="19" thickBot="1">
      <c r="A4" s="90"/>
      <c r="B4" s="91" t="s">
        <v>267</v>
      </c>
      <c r="C4" s="160" t="s">
        <v>1481</v>
      </c>
      <c r="D4" s="90"/>
      <c r="E4" s="90"/>
      <c r="F4" s="85"/>
      <c r="G4" s="85"/>
    </row>
    <row r="5" spans="1:7">
      <c r="A5" s="89"/>
      <c r="B5" s="89"/>
      <c r="C5" s="89"/>
      <c r="D5" s="89"/>
      <c r="E5" s="89"/>
      <c r="F5" s="89"/>
      <c r="G5" s="89"/>
    </row>
    <row r="6" spans="1:7" ht="18.5">
      <c r="A6" s="93"/>
      <c r="B6" s="431" t="s">
        <v>2095</v>
      </c>
      <c r="C6" s="432"/>
      <c r="D6" s="89"/>
      <c r="E6" s="95"/>
      <c r="F6" s="95"/>
      <c r="G6" s="95"/>
    </row>
    <row r="7" spans="1:7">
      <c r="A7" s="217"/>
      <c r="B7" s="433" t="s">
        <v>2096</v>
      </c>
      <c r="C7" s="433"/>
      <c r="D7" s="218"/>
      <c r="E7" s="89"/>
      <c r="F7" s="89"/>
      <c r="G7" s="89"/>
    </row>
    <row r="8" spans="1:7">
      <c r="A8" s="89"/>
      <c r="B8" s="434" t="s">
        <v>2097</v>
      </c>
      <c r="C8" s="435"/>
      <c r="D8" s="218"/>
      <c r="E8" s="89"/>
      <c r="F8" s="89"/>
      <c r="G8" s="89"/>
    </row>
    <row r="9" spans="1:7">
      <c r="A9" s="89"/>
      <c r="B9" s="436" t="s">
        <v>2098</v>
      </c>
      <c r="C9" s="437"/>
      <c r="D9" s="218"/>
      <c r="E9" s="89"/>
      <c r="F9" s="89"/>
      <c r="G9" s="89"/>
    </row>
    <row r="10" spans="1:7" ht="15" thickBot="1">
      <c r="A10" s="89"/>
      <c r="B10" s="438" t="s">
        <v>2099</v>
      </c>
      <c r="C10" s="439"/>
      <c r="D10" s="89"/>
      <c r="E10" s="89"/>
      <c r="F10" s="89"/>
      <c r="G10" s="89"/>
    </row>
    <row r="11" spans="1:7">
      <c r="A11" s="89"/>
      <c r="B11" s="219"/>
      <c r="C11" s="220"/>
      <c r="D11" s="89"/>
      <c r="E11" s="89"/>
      <c r="F11" s="89"/>
      <c r="G11" s="89"/>
    </row>
    <row r="12" spans="1:7">
      <c r="A12" s="89"/>
      <c r="B12" s="97"/>
      <c r="C12" s="89"/>
      <c r="D12" s="89"/>
      <c r="E12" s="89"/>
      <c r="F12" s="89"/>
      <c r="G12" s="89"/>
    </row>
    <row r="13" spans="1:7">
      <c r="A13" s="89"/>
      <c r="B13" s="97"/>
      <c r="C13" s="89"/>
      <c r="D13" s="89"/>
      <c r="E13" s="89"/>
      <c r="F13" s="89"/>
      <c r="G13" s="89"/>
    </row>
    <row r="14" spans="1:7" ht="18.75" customHeight="1">
      <c r="A14" s="98"/>
      <c r="B14" s="429" t="s">
        <v>2096</v>
      </c>
      <c r="C14" s="429"/>
      <c r="D14" s="98"/>
      <c r="E14" s="98"/>
      <c r="F14" s="98"/>
      <c r="G14" s="98"/>
    </row>
    <row r="15" spans="1:7">
      <c r="A15" s="108"/>
      <c r="B15" s="108" t="s">
        <v>2100</v>
      </c>
      <c r="C15" s="108" t="s">
        <v>311</v>
      </c>
      <c r="D15" s="108" t="s">
        <v>2101</v>
      </c>
      <c r="E15" s="108"/>
      <c r="F15" s="108" t="s">
        <v>2102</v>
      </c>
      <c r="G15" s="108" t="s">
        <v>2103</v>
      </c>
    </row>
    <row r="16" spans="1:7">
      <c r="A16" s="89" t="s">
        <v>2104</v>
      </c>
      <c r="B16" s="213" t="s">
        <v>2105</v>
      </c>
      <c r="C16" s="221" t="s">
        <v>619</v>
      </c>
      <c r="D16" s="222" t="s">
        <v>619</v>
      </c>
      <c r="F16" s="124" t="str">
        <f>IF(OR('B1. HTT Mortgage Assets'!$C$15=0,C16="[For completion]"),"",C16/'B1. HTT Mortgage Assets'!$C$15)</f>
        <v/>
      </c>
      <c r="G16" s="124" t="str">
        <f>IF(OR('B1. HTT Mortgage Assets'!$F$28=0,D16="[For completion]"),"",D16/'B1. HTT Mortgage Assets'!$F$28)</f>
        <v/>
      </c>
    </row>
    <row r="17" spans="1:7">
      <c r="A17" s="89" t="s">
        <v>2106</v>
      </c>
      <c r="B17" s="169" t="s">
        <v>2107</v>
      </c>
      <c r="C17" s="221" t="s">
        <v>619</v>
      </c>
      <c r="D17" s="222" t="s">
        <v>619</v>
      </c>
      <c r="F17" s="124" t="str">
        <f>IF(OR('B1. HTT Mortgage Assets'!$C$15=0,C17="[For completion]"),"",C17/'B1. HTT Mortgage Assets'!$C$15)</f>
        <v/>
      </c>
      <c r="G17" s="124" t="str">
        <f>IF(OR('B1. HTT Mortgage Assets'!$F$28=0,D17="[For completion]"),"",D17/'B1. HTT Mortgage Assets'!$F$28)</f>
        <v/>
      </c>
    </row>
    <row r="18" spans="1:7">
      <c r="A18" s="89" t="s">
        <v>2108</v>
      </c>
      <c r="B18" s="169" t="s">
        <v>2109</v>
      </c>
      <c r="C18" s="221" t="s">
        <v>619</v>
      </c>
      <c r="D18" s="222" t="s">
        <v>619</v>
      </c>
      <c r="F18" s="124" t="str">
        <f>IF(OR('B1. HTT Mortgage Assets'!$C$15=0,C18="[For completion]"),"",C18/'B1. HTT Mortgage Assets'!$C$15)</f>
        <v/>
      </c>
      <c r="G18" s="124" t="str">
        <f>IF(OR('B1. HTT Mortgage Assets'!$F$28=0,D18="[For completion]"),"",D18/'B1. HTT Mortgage Assets'!$F$28)</f>
        <v/>
      </c>
    </row>
    <row r="19" spans="1:7">
      <c r="A19" s="89" t="s">
        <v>2110</v>
      </c>
      <c r="B19" s="169" t="s">
        <v>2111</v>
      </c>
      <c r="C19" s="180">
        <f>SUM(C16:C18)</f>
        <v>0</v>
      </c>
      <c r="D19" s="181">
        <f>SUM(D16:D18)</f>
        <v>0</v>
      </c>
      <c r="F19" s="124">
        <f>SUM(F16:F18)</f>
        <v>0</v>
      </c>
      <c r="G19" s="124">
        <f>SUM(G16:G18)</f>
        <v>0</v>
      </c>
    </row>
    <row r="20" spans="1:7">
      <c r="A20" s="169" t="s">
        <v>2112</v>
      </c>
      <c r="B20" s="223" t="s">
        <v>355</v>
      </c>
      <c r="C20" s="224"/>
      <c r="D20" s="224"/>
      <c r="F20" s="169"/>
      <c r="G20" s="169"/>
    </row>
    <row r="21" spans="1:7">
      <c r="A21" s="169" t="s">
        <v>2113</v>
      </c>
      <c r="B21" s="223" t="s">
        <v>355</v>
      </c>
      <c r="C21" s="224"/>
      <c r="D21" s="224"/>
      <c r="F21" s="169"/>
      <c r="G21" s="169"/>
    </row>
    <row r="22" spans="1:7">
      <c r="A22" s="169" t="s">
        <v>2114</v>
      </c>
      <c r="B22" s="223" t="s">
        <v>355</v>
      </c>
      <c r="C22" s="224"/>
      <c r="D22" s="224"/>
      <c r="F22" s="169"/>
      <c r="G22" s="169"/>
    </row>
    <row r="23" spans="1:7">
      <c r="A23" s="169" t="s">
        <v>2115</v>
      </c>
      <c r="B23" s="223" t="s">
        <v>355</v>
      </c>
      <c r="C23" s="224"/>
      <c r="D23" s="224"/>
      <c r="F23" s="169"/>
      <c r="G23" s="169"/>
    </row>
    <row r="24" spans="1:7">
      <c r="A24" s="169" t="s">
        <v>2116</v>
      </c>
      <c r="B24" s="223" t="s">
        <v>355</v>
      </c>
      <c r="C24" s="224"/>
      <c r="D24" s="224"/>
      <c r="F24" s="169"/>
      <c r="G24" s="169"/>
    </row>
    <row r="25" spans="1:7" ht="18.5">
      <c r="A25" s="98"/>
      <c r="B25" s="429" t="s">
        <v>2097</v>
      </c>
      <c r="C25" s="429"/>
      <c r="D25" s="98"/>
      <c r="E25" s="98"/>
      <c r="F25" s="98"/>
      <c r="G25" s="98"/>
    </row>
    <row r="26" spans="1:7">
      <c r="A26" s="108"/>
      <c r="B26" s="108" t="s">
        <v>2117</v>
      </c>
      <c r="C26" s="108" t="s">
        <v>311</v>
      </c>
      <c r="D26" s="108"/>
      <c r="E26" s="108"/>
      <c r="F26" s="108" t="s">
        <v>2118</v>
      </c>
      <c r="G26" s="108"/>
    </row>
    <row r="27" spans="1:7">
      <c r="A27" s="102" t="s">
        <v>2119</v>
      </c>
      <c r="B27" s="102" t="s">
        <v>760</v>
      </c>
      <c r="C27" s="225" t="s">
        <v>619</v>
      </c>
      <c r="D27" s="115"/>
      <c r="E27" s="102"/>
      <c r="F27" s="124" t="str">
        <f>IF($C$30=0,"",IF(C27="[For completion]","",C27/$C$30))</f>
        <v/>
      </c>
    </row>
    <row r="28" spans="1:7">
      <c r="A28" s="102" t="s">
        <v>2120</v>
      </c>
      <c r="B28" s="102" t="s">
        <v>762</v>
      </c>
      <c r="C28" s="225" t="s">
        <v>619</v>
      </c>
      <c r="D28" s="115"/>
      <c r="E28" s="102"/>
      <c r="F28" s="124" t="str">
        <f t="shared" ref="F28:F29" si="0">IF($C$30=0,"",IF(C28="[For completion]","",C28/$C$30))</f>
        <v/>
      </c>
    </row>
    <row r="29" spans="1:7">
      <c r="A29" s="102" t="s">
        <v>2121</v>
      </c>
      <c r="B29" s="102" t="s">
        <v>351</v>
      </c>
      <c r="C29" s="225" t="s">
        <v>619</v>
      </c>
      <c r="D29" s="115"/>
      <c r="E29" s="102"/>
      <c r="F29" s="124" t="str">
        <f t="shared" si="0"/>
        <v/>
      </c>
    </row>
    <row r="30" spans="1:7">
      <c r="A30" s="102" t="s">
        <v>2122</v>
      </c>
      <c r="B30" s="163" t="s">
        <v>353</v>
      </c>
      <c r="C30" s="115">
        <f>SUM(C27:C29)</f>
        <v>0</v>
      </c>
      <c r="D30" s="102"/>
      <c r="E30" s="102"/>
      <c r="F30" s="118">
        <f>SUM(F27:F29)</f>
        <v>0</v>
      </c>
    </row>
    <row r="31" spans="1:7">
      <c r="A31" s="102" t="s">
        <v>2123</v>
      </c>
      <c r="B31" s="164" t="s">
        <v>768</v>
      </c>
      <c r="C31" s="225"/>
      <c r="D31" s="102"/>
      <c r="E31" s="102"/>
      <c r="F31" s="124" t="str">
        <f>IF($C$30=0,"",IF(C31="[For completion]","",C31/$C$30))</f>
        <v/>
      </c>
    </row>
    <row r="32" spans="1:7">
      <c r="A32" s="102" t="s">
        <v>2124</v>
      </c>
      <c r="B32" s="164" t="s">
        <v>2125</v>
      </c>
      <c r="C32" s="225"/>
      <c r="D32" s="102"/>
      <c r="E32" s="102"/>
      <c r="F32" s="124" t="str">
        <f t="shared" ref="F32:F39" si="1">IF($C$30=0,"",IF(C32="[For completion]","",C32/$C$30))</f>
        <v/>
      </c>
      <c r="G32" s="95"/>
    </row>
    <row r="33" spans="1:7">
      <c r="A33" s="102" t="s">
        <v>2126</v>
      </c>
      <c r="B33" s="164" t="s">
        <v>2127</v>
      </c>
      <c r="C33" s="225"/>
      <c r="D33" s="102"/>
      <c r="E33" s="102"/>
      <c r="F33" s="124" t="str">
        <f>IF($C$30=0,"",IF(C33="[For completion]","",C33/$C$30))</f>
        <v/>
      </c>
      <c r="G33" s="95"/>
    </row>
    <row r="34" spans="1:7">
      <c r="A34" s="102" t="s">
        <v>2128</v>
      </c>
      <c r="B34" s="164" t="s">
        <v>2129</v>
      </c>
      <c r="C34" s="225"/>
      <c r="D34" s="102"/>
      <c r="E34" s="102"/>
      <c r="F34" s="124" t="str">
        <f t="shared" si="1"/>
        <v/>
      </c>
      <c r="G34" s="95"/>
    </row>
    <row r="35" spans="1:7">
      <c r="A35" s="102" t="s">
        <v>2130</v>
      </c>
      <c r="B35" s="164" t="s">
        <v>2131</v>
      </c>
      <c r="C35" s="225"/>
      <c r="D35" s="102"/>
      <c r="E35" s="102"/>
      <c r="F35" s="124" t="str">
        <f t="shared" si="1"/>
        <v/>
      </c>
      <c r="G35" s="95"/>
    </row>
    <row r="36" spans="1:7">
      <c r="A36" s="102" t="s">
        <v>2132</v>
      </c>
      <c r="B36" s="164" t="s">
        <v>2133</v>
      </c>
      <c r="C36" s="225"/>
      <c r="D36" s="102"/>
      <c r="E36" s="102"/>
      <c r="F36" s="124" t="str">
        <f t="shared" si="1"/>
        <v/>
      </c>
      <c r="G36" s="95"/>
    </row>
    <row r="37" spans="1:7">
      <c r="A37" s="102" t="s">
        <v>2134</v>
      </c>
      <c r="B37" s="164" t="s">
        <v>2135</v>
      </c>
      <c r="C37" s="225"/>
      <c r="D37" s="102"/>
      <c r="E37" s="102"/>
      <c r="F37" s="124" t="str">
        <f t="shared" si="1"/>
        <v/>
      </c>
      <c r="G37" s="95"/>
    </row>
    <row r="38" spans="1:7">
      <c r="A38" s="102" t="s">
        <v>2136</v>
      </c>
      <c r="B38" s="164" t="s">
        <v>2137</v>
      </c>
      <c r="C38" s="225"/>
      <c r="D38" s="102"/>
      <c r="E38" s="102"/>
      <c r="F38" s="124" t="str">
        <f t="shared" si="1"/>
        <v/>
      </c>
      <c r="G38" s="95"/>
    </row>
    <row r="39" spans="1:7">
      <c r="A39" s="102" t="s">
        <v>2138</v>
      </c>
      <c r="B39" s="164" t="s">
        <v>2139</v>
      </c>
      <c r="C39" s="225"/>
      <c r="D39" s="102"/>
      <c r="F39" s="124" t="str">
        <f t="shared" si="1"/>
        <v/>
      </c>
      <c r="G39" s="95"/>
    </row>
    <row r="40" spans="1:7">
      <c r="A40" s="102" t="s">
        <v>2140</v>
      </c>
      <c r="B40" s="223" t="s">
        <v>355</v>
      </c>
      <c r="C40" s="225"/>
      <c r="D40" s="102"/>
      <c r="F40" s="169"/>
      <c r="G40" s="169"/>
    </row>
    <row r="41" spans="1:7">
      <c r="A41" s="102" t="s">
        <v>2141</v>
      </c>
      <c r="B41" s="223" t="s">
        <v>355</v>
      </c>
      <c r="C41" s="226"/>
      <c r="D41" s="159"/>
      <c r="F41" s="169"/>
      <c r="G41" s="169"/>
    </row>
    <row r="42" spans="1:7">
      <c r="A42" s="102" t="s">
        <v>2142</v>
      </c>
      <c r="B42" s="223" t="s">
        <v>355</v>
      </c>
      <c r="C42" s="226"/>
      <c r="D42" s="159"/>
      <c r="E42" s="159"/>
      <c r="F42" s="169"/>
      <c r="G42" s="169"/>
    </row>
    <row r="43" spans="1:7">
      <c r="A43" s="102" t="s">
        <v>2143</v>
      </c>
      <c r="B43" s="223" t="s">
        <v>355</v>
      </c>
      <c r="C43" s="226"/>
      <c r="D43" s="159"/>
      <c r="E43" s="159"/>
      <c r="F43" s="169"/>
      <c r="G43" s="169"/>
    </row>
    <row r="44" spans="1:7">
      <c r="A44" s="102" t="s">
        <v>2144</v>
      </c>
      <c r="B44" s="223" t="s">
        <v>355</v>
      </c>
      <c r="C44" s="226"/>
      <c r="D44" s="159"/>
      <c r="E44" s="159"/>
      <c r="F44" s="169"/>
      <c r="G44" s="169"/>
    </row>
    <row r="45" spans="1:7">
      <c r="A45" s="102" t="s">
        <v>2145</v>
      </c>
      <c r="B45" s="223" t="s">
        <v>355</v>
      </c>
      <c r="C45" s="226"/>
      <c r="D45" s="159"/>
      <c r="E45" s="159"/>
      <c r="F45" s="169"/>
      <c r="G45" s="169"/>
    </row>
    <row r="46" spans="1:7">
      <c r="A46" s="102" t="s">
        <v>2146</v>
      </c>
      <c r="B46" s="223" t="s">
        <v>355</v>
      </c>
      <c r="C46" s="226"/>
      <c r="D46" s="159"/>
      <c r="E46" s="159"/>
      <c r="F46" s="169"/>
      <c r="G46" s="169"/>
    </row>
    <row r="47" spans="1:7">
      <c r="A47" s="102" t="s">
        <v>2147</v>
      </c>
      <c r="B47" s="223" t="s">
        <v>355</v>
      </c>
      <c r="C47" s="226"/>
      <c r="D47" s="159"/>
      <c r="E47" s="159"/>
      <c r="F47" s="169"/>
    </row>
    <row r="48" spans="1:7">
      <c r="A48" s="102" t="s">
        <v>2148</v>
      </c>
      <c r="B48" s="223" t="s">
        <v>355</v>
      </c>
      <c r="C48" s="226"/>
      <c r="D48" s="159"/>
      <c r="E48" s="159"/>
      <c r="F48" s="169"/>
    </row>
    <row r="49" spans="1:7">
      <c r="A49" s="108"/>
      <c r="B49" s="108" t="s">
        <v>778</v>
      </c>
      <c r="C49" s="108" t="s">
        <v>779</v>
      </c>
      <c r="D49" s="108" t="s">
        <v>780</v>
      </c>
      <c r="E49" s="108"/>
      <c r="F49" s="108" t="s">
        <v>2149</v>
      </c>
      <c r="G49" s="108"/>
    </row>
    <row r="50" spans="1:7">
      <c r="A50" s="102" t="s">
        <v>2150</v>
      </c>
      <c r="B50" s="102" t="s">
        <v>2151</v>
      </c>
      <c r="C50" s="227" t="s">
        <v>619</v>
      </c>
      <c r="D50" s="227" t="s">
        <v>619</v>
      </c>
      <c r="E50" s="102"/>
      <c r="F50" s="228" t="s">
        <v>619</v>
      </c>
      <c r="G50" s="169"/>
    </row>
    <row r="51" spans="1:7">
      <c r="A51" s="102" t="s">
        <v>2152</v>
      </c>
      <c r="B51" s="216" t="s">
        <v>785</v>
      </c>
      <c r="C51" s="152"/>
      <c r="D51" s="152"/>
      <c r="E51" s="102"/>
      <c r="F51" s="102"/>
      <c r="G51" s="169"/>
    </row>
    <row r="52" spans="1:7">
      <c r="A52" s="102" t="s">
        <v>2153</v>
      </c>
      <c r="B52" s="216" t="s">
        <v>787</v>
      </c>
      <c r="C52" s="152"/>
      <c r="D52" s="152"/>
      <c r="E52" s="102"/>
      <c r="F52" s="102"/>
      <c r="G52" s="169"/>
    </row>
    <row r="53" spans="1:7">
      <c r="A53" s="102" t="s">
        <v>2154</v>
      </c>
      <c r="B53" s="165"/>
      <c r="C53" s="102"/>
      <c r="D53" s="102"/>
      <c r="E53" s="102"/>
      <c r="F53" s="102"/>
      <c r="G53" s="169"/>
    </row>
    <row r="54" spans="1:7">
      <c r="A54" s="102" t="s">
        <v>2155</v>
      </c>
      <c r="B54" s="165"/>
      <c r="C54" s="102"/>
      <c r="D54" s="102"/>
      <c r="E54" s="102"/>
      <c r="F54" s="102"/>
      <c r="G54" s="169"/>
    </row>
    <row r="55" spans="1:7">
      <c r="A55" s="102" t="s">
        <v>2156</v>
      </c>
      <c r="B55" s="165"/>
      <c r="C55" s="102"/>
      <c r="D55" s="102"/>
      <c r="E55" s="102"/>
      <c r="F55" s="102"/>
      <c r="G55" s="169"/>
    </row>
    <row r="56" spans="1:7">
      <c r="A56" s="102" t="s">
        <v>2157</v>
      </c>
      <c r="B56" s="165"/>
      <c r="C56" s="102"/>
      <c r="D56" s="102"/>
      <c r="E56" s="102"/>
      <c r="F56" s="102"/>
      <c r="G56" s="169"/>
    </row>
    <row r="57" spans="1:7">
      <c r="A57" s="108"/>
      <c r="B57" s="108" t="s">
        <v>792</v>
      </c>
      <c r="C57" s="108" t="s">
        <v>793</v>
      </c>
      <c r="D57" s="108" t="s">
        <v>794</v>
      </c>
      <c r="E57" s="108"/>
      <c r="F57" s="108" t="s">
        <v>2158</v>
      </c>
      <c r="G57" s="108"/>
    </row>
    <row r="58" spans="1:7">
      <c r="A58" s="102" t="s">
        <v>2159</v>
      </c>
      <c r="B58" s="102" t="s">
        <v>796</v>
      </c>
      <c r="C58" s="229" t="s">
        <v>619</v>
      </c>
      <c r="D58" s="229" t="s">
        <v>619</v>
      </c>
      <c r="E58" s="166"/>
      <c r="F58" s="229" t="s">
        <v>619</v>
      </c>
      <c r="G58" s="169"/>
    </row>
    <row r="59" spans="1:7">
      <c r="A59" s="102" t="s">
        <v>2160</v>
      </c>
      <c r="B59" s="102"/>
      <c r="C59" s="118"/>
      <c r="D59" s="118"/>
      <c r="E59" s="166"/>
      <c r="F59" s="118"/>
      <c r="G59" s="169"/>
    </row>
    <row r="60" spans="1:7">
      <c r="A60" s="102" t="s">
        <v>2161</v>
      </c>
      <c r="B60" s="102"/>
      <c r="C60" s="118"/>
      <c r="D60" s="118"/>
      <c r="E60" s="166"/>
      <c r="F60" s="118"/>
      <c r="G60" s="169"/>
    </row>
    <row r="61" spans="1:7">
      <c r="A61" s="102" t="s">
        <v>2162</v>
      </c>
      <c r="B61" s="102"/>
      <c r="C61" s="118"/>
      <c r="D61" s="118"/>
      <c r="E61" s="166"/>
      <c r="F61" s="118"/>
      <c r="G61" s="169"/>
    </row>
    <row r="62" spans="1:7">
      <c r="A62" s="102" t="s">
        <v>2163</v>
      </c>
      <c r="B62" s="102"/>
      <c r="C62" s="118"/>
      <c r="D62" s="118"/>
      <c r="E62" s="166"/>
      <c r="F62" s="118"/>
      <c r="G62" s="169"/>
    </row>
    <row r="63" spans="1:7">
      <c r="A63" s="102" t="s">
        <v>2164</v>
      </c>
      <c r="B63" s="102"/>
      <c r="C63" s="118"/>
      <c r="D63" s="118"/>
      <c r="E63" s="166"/>
      <c r="F63" s="118"/>
      <c r="G63" s="169"/>
    </row>
    <row r="64" spans="1:7">
      <c r="A64" s="102" t="s">
        <v>2165</v>
      </c>
      <c r="B64" s="102"/>
      <c r="C64" s="118"/>
      <c r="D64" s="118"/>
      <c r="E64" s="166"/>
      <c r="F64" s="118"/>
      <c r="G64" s="169"/>
    </row>
    <row r="65" spans="1:7">
      <c r="A65" s="108"/>
      <c r="B65" s="108" t="s">
        <v>803</v>
      </c>
      <c r="C65" s="108" t="s">
        <v>793</v>
      </c>
      <c r="D65" s="108" t="s">
        <v>794</v>
      </c>
      <c r="E65" s="108"/>
      <c r="F65" s="108" t="s">
        <v>2158</v>
      </c>
      <c r="G65" s="108"/>
    </row>
    <row r="66" spans="1:7">
      <c r="A66" s="102" t="s">
        <v>2166</v>
      </c>
      <c r="B66" s="167" t="s">
        <v>805</v>
      </c>
      <c r="C66" s="168">
        <f>SUM(C67:C93)</f>
        <v>0</v>
      </c>
      <c r="D66" s="168">
        <f>SUM(D67:D93)</f>
        <v>0</v>
      </c>
      <c r="E66" s="118"/>
      <c r="F66" s="168">
        <f>SUM(F67:F93)</f>
        <v>0</v>
      </c>
      <c r="G66" s="169"/>
    </row>
    <row r="67" spans="1:7">
      <c r="A67" s="102" t="s">
        <v>2167</v>
      </c>
      <c r="B67" s="102" t="s">
        <v>807</v>
      </c>
      <c r="C67" s="229" t="s">
        <v>619</v>
      </c>
      <c r="D67" s="229" t="s">
        <v>619</v>
      </c>
      <c r="E67" s="118"/>
      <c r="F67" s="229" t="s">
        <v>619</v>
      </c>
      <c r="G67" s="169"/>
    </row>
    <row r="68" spans="1:7">
      <c r="A68" s="102" t="s">
        <v>2168</v>
      </c>
      <c r="B68" s="102" t="s">
        <v>809</v>
      </c>
      <c r="C68" s="229" t="s">
        <v>619</v>
      </c>
      <c r="D68" s="229" t="s">
        <v>619</v>
      </c>
      <c r="E68" s="118"/>
      <c r="F68" s="229" t="s">
        <v>619</v>
      </c>
      <c r="G68" s="169"/>
    </row>
    <row r="69" spans="1:7">
      <c r="A69" s="102" t="s">
        <v>2169</v>
      </c>
      <c r="B69" s="102" t="s">
        <v>811</v>
      </c>
      <c r="C69" s="229" t="s">
        <v>619</v>
      </c>
      <c r="D69" s="229" t="s">
        <v>619</v>
      </c>
      <c r="E69" s="118"/>
      <c r="F69" s="229" t="s">
        <v>619</v>
      </c>
      <c r="G69" s="169"/>
    </row>
    <row r="70" spans="1:7">
      <c r="A70" s="102" t="s">
        <v>2170</v>
      </c>
      <c r="B70" s="102" t="s">
        <v>813</v>
      </c>
      <c r="C70" s="229" t="s">
        <v>619</v>
      </c>
      <c r="D70" s="229" t="s">
        <v>619</v>
      </c>
      <c r="E70" s="118"/>
      <c r="F70" s="229" t="s">
        <v>619</v>
      </c>
      <c r="G70" s="169"/>
    </row>
    <row r="71" spans="1:7">
      <c r="A71" s="102" t="s">
        <v>2171</v>
      </c>
      <c r="B71" s="102" t="s">
        <v>815</v>
      </c>
      <c r="C71" s="229" t="s">
        <v>619</v>
      </c>
      <c r="D71" s="229" t="s">
        <v>619</v>
      </c>
      <c r="E71" s="118"/>
      <c r="F71" s="229" t="s">
        <v>619</v>
      </c>
      <c r="G71" s="169"/>
    </row>
    <row r="72" spans="1:7">
      <c r="A72" s="102" t="s">
        <v>2172</v>
      </c>
      <c r="B72" s="102" t="s">
        <v>817</v>
      </c>
      <c r="C72" s="229" t="s">
        <v>619</v>
      </c>
      <c r="D72" s="229" t="s">
        <v>619</v>
      </c>
      <c r="E72" s="118"/>
      <c r="F72" s="229" t="s">
        <v>619</v>
      </c>
      <c r="G72" s="169"/>
    </row>
    <row r="73" spans="1:7">
      <c r="A73" s="102" t="s">
        <v>2173</v>
      </c>
      <c r="B73" s="102" t="s">
        <v>819</v>
      </c>
      <c r="C73" s="229" t="s">
        <v>619</v>
      </c>
      <c r="D73" s="229" t="s">
        <v>619</v>
      </c>
      <c r="E73" s="118"/>
      <c r="F73" s="229" t="s">
        <v>619</v>
      </c>
      <c r="G73" s="169"/>
    </row>
    <row r="74" spans="1:7">
      <c r="A74" s="102" t="s">
        <v>2174</v>
      </c>
      <c r="B74" s="102" t="s">
        <v>821</v>
      </c>
      <c r="C74" s="229" t="s">
        <v>619</v>
      </c>
      <c r="D74" s="229" t="s">
        <v>619</v>
      </c>
      <c r="E74" s="118"/>
      <c r="F74" s="229" t="s">
        <v>619</v>
      </c>
      <c r="G74" s="169"/>
    </row>
    <row r="75" spans="1:7">
      <c r="A75" s="102" t="s">
        <v>2175</v>
      </c>
      <c r="B75" s="102" t="s">
        <v>823</v>
      </c>
      <c r="C75" s="229" t="s">
        <v>619</v>
      </c>
      <c r="D75" s="229" t="s">
        <v>619</v>
      </c>
      <c r="E75" s="118"/>
      <c r="F75" s="229" t="s">
        <v>619</v>
      </c>
      <c r="G75" s="169"/>
    </row>
    <row r="76" spans="1:7">
      <c r="A76" s="102" t="s">
        <v>2176</v>
      </c>
      <c r="B76" s="102" t="s">
        <v>825</v>
      </c>
      <c r="C76" s="229" t="s">
        <v>619</v>
      </c>
      <c r="D76" s="229" t="s">
        <v>619</v>
      </c>
      <c r="E76" s="118"/>
      <c r="F76" s="229" t="s">
        <v>619</v>
      </c>
      <c r="G76" s="169"/>
    </row>
    <row r="77" spans="1:7">
      <c r="A77" s="102" t="s">
        <v>2177</v>
      </c>
      <c r="B77" s="102" t="s">
        <v>827</v>
      </c>
      <c r="C77" s="229" t="s">
        <v>619</v>
      </c>
      <c r="D77" s="229" t="s">
        <v>619</v>
      </c>
      <c r="E77" s="118"/>
      <c r="F77" s="229" t="s">
        <v>619</v>
      </c>
      <c r="G77" s="169"/>
    </row>
    <row r="78" spans="1:7">
      <c r="A78" s="102" t="s">
        <v>2178</v>
      </c>
      <c r="B78" s="102" t="s">
        <v>829</v>
      </c>
      <c r="C78" s="229" t="s">
        <v>619</v>
      </c>
      <c r="D78" s="229" t="s">
        <v>619</v>
      </c>
      <c r="E78" s="118"/>
      <c r="F78" s="229" t="s">
        <v>619</v>
      </c>
      <c r="G78" s="169"/>
    </row>
    <row r="79" spans="1:7">
      <c r="A79" s="102" t="s">
        <v>2179</v>
      </c>
      <c r="B79" s="102" t="s">
        <v>831</v>
      </c>
      <c r="C79" s="229" t="s">
        <v>619</v>
      </c>
      <c r="D79" s="229" t="s">
        <v>619</v>
      </c>
      <c r="E79" s="118"/>
      <c r="F79" s="229" t="s">
        <v>619</v>
      </c>
      <c r="G79" s="169"/>
    </row>
    <row r="80" spans="1:7">
      <c r="A80" s="102" t="s">
        <v>2180</v>
      </c>
      <c r="B80" s="102" t="s">
        <v>833</v>
      </c>
      <c r="C80" s="229" t="s">
        <v>619</v>
      </c>
      <c r="D80" s="229" t="s">
        <v>619</v>
      </c>
      <c r="E80" s="118"/>
      <c r="F80" s="229" t="s">
        <v>619</v>
      </c>
      <c r="G80" s="169"/>
    </row>
    <row r="81" spans="1:7">
      <c r="A81" s="102" t="s">
        <v>2181</v>
      </c>
      <c r="B81" s="102" t="s">
        <v>835</v>
      </c>
      <c r="C81" s="229" t="s">
        <v>619</v>
      </c>
      <c r="D81" s="229" t="s">
        <v>619</v>
      </c>
      <c r="E81" s="118"/>
      <c r="F81" s="229" t="s">
        <v>619</v>
      </c>
      <c r="G81" s="169"/>
    </row>
    <row r="82" spans="1:7">
      <c r="A82" s="102" t="s">
        <v>2182</v>
      </c>
      <c r="B82" s="102" t="s">
        <v>837</v>
      </c>
      <c r="C82" s="229" t="s">
        <v>619</v>
      </c>
      <c r="D82" s="229" t="s">
        <v>619</v>
      </c>
      <c r="E82" s="118"/>
      <c r="F82" s="229" t="s">
        <v>619</v>
      </c>
      <c r="G82" s="169"/>
    </row>
    <row r="83" spans="1:7">
      <c r="A83" s="102" t="s">
        <v>2183</v>
      </c>
      <c r="B83" s="102" t="s">
        <v>839</v>
      </c>
      <c r="C83" s="229" t="s">
        <v>619</v>
      </c>
      <c r="D83" s="229" t="s">
        <v>619</v>
      </c>
      <c r="E83" s="118"/>
      <c r="F83" s="229" t="s">
        <v>619</v>
      </c>
      <c r="G83" s="169"/>
    </row>
    <row r="84" spans="1:7">
      <c r="A84" s="102" t="s">
        <v>2184</v>
      </c>
      <c r="B84" s="102" t="s">
        <v>841</v>
      </c>
      <c r="C84" s="229" t="s">
        <v>619</v>
      </c>
      <c r="D84" s="229" t="s">
        <v>619</v>
      </c>
      <c r="E84" s="118"/>
      <c r="F84" s="229" t="s">
        <v>619</v>
      </c>
      <c r="G84" s="169"/>
    </row>
    <row r="85" spans="1:7">
      <c r="A85" s="102" t="s">
        <v>2185</v>
      </c>
      <c r="B85" s="102" t="s">
        <v>843</v>
      </c>
      <c r="C85" s="229" t="s">
        <v>619</v>
      </c>
      <c r="D85" s="229" t="s">
        <v>619</v>
      </c>
      <c r="E85" s="118"/>
      <c r="F85" s="229" t="s">
        <v>619</v>
      </c>
      <c r="G85" s="169"/>
    </row>
    <row r="86" spans="1:7">
      <c r="A86" s="102" t="s">
        <v>2186</v>
      </c>
      <c r="B86" s="102" t="s">
        <v>845</v>
      </c>
      <c r="C86" s="229" t="s">
        <v>619</v>
      </c>
      <c r="D86" s="229" t="s">
        <v>619</v>
      </c>
      <c r="E86" s="118"/>
      <c r="F86" s="229" t="s">
        <v>619</v>
      </c>
      <c r="G86" s="169"/>
    </row>
    <row r="87" spans="1:7">
      <c r="A87" s="102" t="s">
        <v>2187</v>
      </c>
      <c r="B87" s="102" t="s">
        <v>847</v>
      </c>
      <c r="C87" s="229" t="s">
        <v>619</v>
      </c>
      <c r="D87" s="229" t="s">
        <v>619</v>
      </c>
      <c r="E87" s="118"/>
      <c r="F87" s="229" t="s">
        <v>619</v>
      </c>
      <c r="G87" s="169"/>
    </row>
    <row r="88" spans="1:7">
      <c r="A88" s="102" t="s">
        <v>2188</v>
      </c>
      <c r="B88" s="102" t="s">
        <v>849</v>
      </c>
      <c r="C88" s="229" t="s">
        <v>619</v>
      </c>
      <c r="D88" s="229" t="s">
        <v>619</v>
      </c>
      <c r="E88" s="118"/>
      <c r="F88" s="229" t="s">
        <v>619</v>
      </c>
      <c r="G88" s="169"/>
    </row>
    <row r="89" spans="1:7">
      <c r="A89" s="102" t="s">
        <v>2189</v>
      </c>
      <c r="B89" s="102" t="s">
        <v>851</v>
      </c>
      <c r="C89" s="229" t="s">
        <v>619</v>
      </c>
      <c r="D89" s="229" t="s">
        <v>619</v>
      </c>
      <c r="E89" s="118"/>
      <c r="F89" s="229" t="s">
        <v>619</v>
      </c>
      <c r="G89" s="169"/>
    </row>
    <row r="90" spans="1:7">
      <c r="A90" s="102" t="s">
        <v>2190</v>
      </c>
      <c r="B90" s="102" t="s">
        <v>853</v>
      </c>
      <c r="C90" s="229" t="s">
        <v>619</v>
      </c>
      <c r="D90" s="229" t="s">
        <v>619</v>
      </c>
      <c r="E90" s="118"/>
      <c r="F90" s="229" t="s">
        <v>619</v>
      </c>
      <c r="G90" s="169"/>
    </row>
    <row r="91" spans="1:7">
      <c r="A91" s="102" t="s">
        <v>2191</v>
      </c>
      <c r="B91" s="102" t="s">
        <v>855</v>
      </c>
      <c r="C91" s="229" t="s">
        <v>619</v>
      </c>
      <c r="D91" s="229" t="s">
        <v>619</v>
      </c>
      <c r="E91" s="118"/>
      <c r="F91" s="229" t="s">
        <v>619</v>
      </c>
      <c r="G91" s="169"/>
    </row>
    <row r="92" spans="1:7">
      <c r="A92" s="102" t="s">
        <v>2192</v>
      </c>
      <c r="B92" s="102" t="s">
        <v>162</v>
      </c>
      <c r="C92" s="229" t="s">
        <v>619</v>
      </c>
      <c r="D92" s="229" t="s">
        <v>619</v>
      </c>
      <c r="E92" s="118"/>
      <c r="F92" s="229" t="s">
        <v>619</v>
      </c>
      <c r="G92" s="169"/>
    </row>
    <row r="93" spans="1:7">
      <c r="A93" s="102" t="s">
        <v>2193</v>
      </c>
      <c r="B93" s="102" t="s">
        <v>858</v>
      </c>
      <c r="C93" s="229" t="s">
        <v>619</v>
      </c>
      <c r="D93" s="229" t="s">
        <v>619</v>
      </c>
      <c r="E93" s="118"/>
      <c r="F93" s="229" t="s">
        <v>619</v>
      </c>
      <c r="G93" s="169"/>
    </row>
    <row r="94" spans="1:7">
      <c r="A94" s="102" t="s">
        <v>2194</v>
      </c>
      <c r="B94" s="167" t="s">
        <v>552</v>
      </c>
      <c r="C94" s="168">
        <f>SUM(C95:C97)</f>
        <v>0</v>
      </c>
      <c r="D94" s="168">
        <f t="shared" ref="D94:F94" si="2">SUM(D95:D97)</f>
        <v>0</v>
      </c>
      <c r="E94" s="168"/>
      <c r="F94" s="168">
        <f t="shared" si="2"/>
        <v>0</v>
      </c>
      <c r="G94" s="169"/>
    </row>
    <row r="95" spans="1:7">
      <c r="A95" s="102" t="s">
        <v>2195</v>
      </c>
      <c r="B95" s="102" t="s">
        <v>861</v>
      </c>
      <c r="C95" s="229" t="s">
        <v>619</v>
      </c>
      <c r="D95" s="229" t="s">
        <v>619</v>
      </c>
      <c r="E95" s="118"/>
      <c r="F95" s="229" t="s">
        <v>619</v>
      </c>
      <c r="G95" s="169"/>
    </row>
    <row r="96" spans="1:7">
      <c r="A96" s="102" t="s">
        <v>2196</v>
      </c>
      <c r="B96" s="102" t="s">
        <v>863</v>
      </c>
      <c r="C96" s="229" t="s">
        <v>619</v>
      </c>
      <c r="D96" s="229" t="s">
        <v>619</v>
      </c>
      <c r="E96" s="118"/>
      <c r="F96" s="229" t="s">
        <v>619</v>
      </c>
      <c r="G96" s="169"/>
    </row>
    <row r="97" spans="1:7">
      <c r="A97" s="102" t="s">
        <v>2197</v>
      </c>
      <c r="B97" s="102" t="s">
        <v>865</v>
      </c>
      <c r="C97" s="229" t="s">
        <v>619</v>
      </c>
      <c r="D97" s="229" t="s">
        <v>619</v>
      </c>
      <c r="E97" s="118"/>
      <c r="F97" s="229" t="s">
        <v>619</v>
      </c>
      <c r="G97" s="169"/>
    </row>
    <row r="98" spans="1:7">
      <c r="A98" s="102" t="s">
        <v>2198</v>
      </c>
      <c r="B98" s="167" t="s">
        <v>351</v>
      </c>
      <c r="C98" s="168">
        <f>SUM(C99:C109)</f>
        <v>0</v>
      </c>
      <c r="D98" s="168">
        <f t="shared" ref="D98:F98" si="3">SUM(D99:D109)</f>
        <v>0</v>
      </c>
      <c r="E98" s="168"/>
      <c r="F98" s="168">
        <f t="shared" si="3"/>
        <v>0</v>
      </c>
      <c r="G98" s="169"/>
    </row>
    <row r="99" spans="1:7">
      <c r="A99" s="102" t="s">
        <v>2199</v>
      </c>
      <c r="B99" s="169" t="s">
        <v>554</v>
      </c>
      <c r="C99" s="229" t="s">
        <v>619</v>
      </c>
      <c r="D99" s="229" t="s">
        <v>619</v>
      </c>
      <c r="E99" s="118"/>
      <c r="F99" s="229" t="s">
        <v>619</v>
      </c>
      <c r="G99" s="169"/>
    </row>
    <row r="100" spans="1:7">
      <c r="A100" s="102" t="s">
        <v>2200</v>
      </c>
      <c r="B100" s="102" t="s">
        <v>869</v>
      </c>
      <c r="C100" s="229" t="s">
        <v>619</v>
      </c>
      <c r="D100" s="229" t="s">
        <v>619</v>
      </c>
      <c r="E100" s="118"/>
      <c r="F100" s="229" t="s">
        <v>619</v>
      </c>
      <c r="G100" s="169"/>
    </row>
    <row r="101" spans="1:7">
      <c r="A101" s="102" t="s">
        <v>2201</v>
      </c>
      <c r="B101" s="169" t="s">
        <v>556</v>
      </c>
      <c r="C101" s="229" t="s">
        <v>619</v>
      </c>
      <c r="D101" s="229" t="s">
        <v>619</v>
      </c>
      <c r="E101" s="118"/>
      <c r="F101" s="229" t="s">
        <v>619</v>
      </c>
      <c r="G101" s="169"/>
    </row>
    <row r="102" spans="1:7">
      <c r="A102" s="102" t="s">
        <v>2202</v>
      </c>
      <c r="B102" s="169" t="s">
        <v>558</v>
      </c>
      <c r="C102" s="229" t="s">
        <v>619</v>
      </c>
      <c r="D102" s="229" t="s">
        <v>619</v>
      </c>
      <c r="E102" s="118"/>
      <c r="F102" s="229" t="s">
        <v>619</v>
      </c>
      <c r="G102" s="169"/>
    </row>
    <row r="103" spans="1:7">
      <c r="A103" s="102" t="s">
        <v>2203</v>
      </c>
      <c r="B103" s="169" t="s">
        <v>560</v>
      </c>
      <c r="C103" s="229" t="s">
        <v>619</v>
      </c>
      <c r="D103" s="229" t="s">
        <v>619</v>
      </c>
      <c r="E103" s="118"/>
      <c r="F103" s="229" t="s">
        <v>619</v>
      </c>
      <c r="G103" s="169"/>
    </row>
    <row r="104" spans="1:7">
      <c r="A104" s="102" t="s">
        <v>2204</v>
      </c>
      <c r="B104" s="169" t="s">
        <v>562</v>
      </c>
      <c r="C104" s="229" t="s">
        <v>619</v>
      </c>
      <c r="D104" s="229" t="s">
        <v>619</v>
      </c>
      <c r="E104" s="118"/>
      <c r="F104" s="229" t="s">
        <v>619</v>
      </c>
      <c r="G104" s="169"/>
    </row>
    <row r="105" spans="1:7">
      <c r="A105" s="102" t="s">
        <v>2205</v>
      </c>
      <c r="B105" s="169" t="s">
        <v>564</v>
      </c>
      <c r="C105" s="229" t="s">
        <v>619</v>
      </c>
      <c r="D105" s="229" t="s">
        <v>619</v>
      </c>
      <c r="E105" s="118"/>
      <c r="F105" s="229" t="s">
        <v>619</v>
      </c>
      <c r="G105" s="169"/>
    </row>
    <row r="106" spans="1:7">
      <c r="A106" s="102" t="s">
        <v>2206</v>
      </c>
      <c r="B106" s="169" t="s">
        <v>566</v>
      </c>
      <c r="C106" s="229" t="s">
        <v>619</v>
      </c>
      <c r="D106" s="229" t="s">
        <v>619</v>
      </c>
      <c r="E106" s="118"/>
      <c r="F106" s="229" t="s">
        <v>619</v>
      </c>
      <c r="G106" s="169"/>
    </row>
    <row r="107" spans="1:7">
      <c r="A107" s="102" t="s">
        <v>2207</v>
      </c>
      <c r="B107" s="169" t="s">
        <v>568</v>
      </c>
      <c r="C107" s="229" t="s">
        <v>619</v>
      </c>
      <c r="D107" s="229" t="s">
        <v>619</v>
      </c>
      <c r="E107" s="118"/>
      <c r="F107" s="229" t="s">
        <v>619</v>
      </c>
      <c r="G107" s="169"/>
    </row>
    <row r="108" spans="1:7">
      <c r="A108" s="102" t="s">
        <v>2208</v>
      </c>
      <c r="B108" s="169" t="s">
        <v>570</v>
      </c>
      <c r="C108" s="229" t="s">
        <v>619</v>
      </c>
      <c r="D108" s="229" t="s">
        <v>619</v>
      </c>
      <c r="E108" s="118"/>
      <c r="F108" s="229" t="s">
        <v>619</v>
      </c>
      <c r="G108" s="169"/>
    </row>
    <row r="109" spans="1:7">
      <c r="A109" s="102" t="s">
        <v>2209</v>
      </c>
      <c r="B109" s="169" t="s">
        <v>351</v>
      </c>
      <c r="C109" s="229" t="s">
        <v>619</v>
      </c>
      <c r="D109" s="229" t="s">
        <v>619</v>
      </c>
      <c r="E109" s="118"/>
      <c r="F109" s="229" t="s">
        <v>619</v>
      </c>
      <c r="G109" s="169"/>
    </row>
    <row r="110" spans="1:7">
      <c r="A110" s="102" t="s">
        <v>2210</v>
      </c>
      <c r="B110" s="223" t="s">
        <v>355</v>
      </c>
      <c r="C110" s="229"/>
      <c r="D110" s="229"/>
      <c r="E110" s="118"/>
      <c r="F110" s="229"/>
      <c r="G110" s="169"/>
    </row>
    <row r="111" spans="1:7">
      <c r="A111" s="102" t="s">
        <v>2211</v>
      </c>
      <c r="B111" s="223" t="s">
        <v>355</v>
      </c>
      <c r="C111" s="229"/>
      <c r="D111" s="229"/>
      <c r="E111" s="118"/>
      <c r="F111" s="229"/>
      <c r="G111" s="169"/>
    </row>
    <row r="112" spans="1:7">
      <c r="A112" s="102" t="s">
        <v>2212</v>
      </c>
      <c r="B112" s="223" t="s">
        <v>355</v>
      </c>
      <c r="C112" s="229"/>
      <c r="D112" s="229"/>
      <c r="E112" s="118"/>
      <c r="F112" s="229"/>
      <c r="G112" s="169"/>
    </row>
    <row r="113" spans="1:7">
      <c r="A113" s="102" t="s">
        <v>2213</v>
      </c>
      <c r="B113" s="223" t="s">
        <v>355</v>
      </c>
      <c r="C113" s="229"/>
      <c r="D113" s="229"/>
      <c r="E113" s="118"/>
      <c r="F113" s="229"/>
      <c r="G113" s="169"/>
    </row>
    <row r="114" spans="1:7">
      <c r="A114" s="102" t="s">
        <v>2214</v>
      </c>
      <c r="B114" s="223" t="s">
        <v>355</v>
      </c>
      <c r="C114" s="229"/>
      <c r="D114" s="229"/>
      <c r="E114" s="118"/>
      <c r="F114" s="229"/>
      <c r="G114" s="169"/>
    </row>
    <row r="115" spans="1:7">
      <c r="A115" s="102" t="s">
        <v>2215</v>
      </c>
      <c r="B115" s="223" t="s">
        <v>355</v>
      </c>
      <c r="C115" s="229"/>
      <c r="D115" s="229"/>
      <c r="E115" s="118"/>
      <c r="F115" s="229"/>
      <c r="G115" s="169"/>
    </row>
    <row r="116" spans="1:7">
      <c r="A116" s="102" t="s">
        <v>2216</v>
      </c>
      <c r="B116" s="223" t="s">
        <v>355</v>
      </c>
      <c r="C116" s="229"/>
      <c r="D116" s="229"/>
      <c r="E116" s="118"/>
      <c r="F116" s="229"/>
      <c r="G116" s="169"/>
    </row>
    <row r="117" spans="1:7">
      <c r="A117" s="102" t="s">
        <v>2217</v>
      </c>
      <c r="B117" s="223" t="s">
        <v>355</v>
      </c>
      <c r="C117" s="229"/>
      <c r="D117" s="229"/>
      <c r="E117" s="118"/>
      <c r="F117" s="229"/>
      <c r="G117" s="169"/>
    </row>
    <row r="118" spans="1:7">
      <c r="A118" s="102" t="s">
        <v>2218</v>
      </c>
      <c r="B118" s="223" t="s">
        <v>355</v>
      </c>
      <c r="C118" s="229"/>
      <c r="D118" s="229"/>
      <c r="E118" s="118"/>
      <c r="F118" s="229"/>
      <c r="G118" s="169"/>
    </row>
    <row r="119" spans="1:7">
      <c r="A119" s="102" t="s">
        <v>2219</v>
      </c>
      <c r="B119" s="223" t="s">
        <v>355</v>
      </c>
      <c r="C119" s="229"/>
      <c r="D119" s="229"/>
      <c r="E119" s="118"/>
      <c r="F119" s="229"/>
      <c r="G119" s="169"/>
    </row>
    <row r="120" spans="1:7">
      <c r="A120" s="108"/>
      <c r="B120" s="108" t="s">
        <v>889</v>
      </c>
      <c r="C120" s="108" t="s">
        <v>793</v>
      </c>
      <c r="D120" s="108" t="s">
        <v>794</v>
      </c>
      <c r="E120" s="108"/>
      <c r="F120" s="108" t="s">
        <v>758</v>
      </c>
      <c r="G120" s="108"/>
    </row>
    <row r="121" spans="1:7">
      <c r="A121" s="102" t="s">
        <v>2220</v>
      </c>
      <c r="B121" s="224" t="s">
        <v>1588</v>
      </c>
      <c r="C121" s="229" t="s">
        <v>619</v>
      </c>
      <c r="D121" s="229" t="s">
        <v>619</v>
      </c>
      <c r="E121" s="118"/>
      <c r="F121" s="229" t="s">
        <v>619</v>
      </c>
      <c r="G121" s="169"/>
    </row>
    <row r="122" spans="1:7">
      <c r="A122" s="102" t="s">
        <v>2221</v>
      </c>
      <c r="B122" s="224" t="s">
        <v>1590</v>
      </c>
      <c r="C122" s="229" t="s">
        <v>619</v>
      </c>
      <c r="D122" s="229" t="s">
        <v>619</v>
      </c>
      <c r="E122" s="118"/>
      <c r="F122" s="229" t="s">
        <v>619</v>
      </c>
      <c r="G122" s="169"/>
    </row>
    <row r="123" spans="1:7">
      <c r="A123" s="102" t="s">
        <v>2222</v>
      </c>
      <c r="B123" s="224" t="s">
        <v>1592</v>
      </c>
      <c r="C123" s="229" t="s">
        <v>619</v>
      </c>
      <c r="D123" s="229" t="s">
        <v>619</v>
      </c>
      <c r="E123" s="118"/>
      <c r="F123" s="229" t="s">
        <v>619</v>
      </c>
      <c r="G123" s="169"/>
    </row>
    <row r="124" spans="1:7">
      <c r="A124" s="102" t="s">
        <v>2223</v>
      </c>
      <c r="B124" s="224" t="s">
        <v>1594</v>
      </c>
      <c r="C124" s="229" t="s">
        <v>619</v>
      </c>
      <c r="D124" s="229" t="s">
        <v>619</v>
      </c>
      <c r="E124" s="118"/>
      <c r="F124" s="229" t="s">
        <v>619</v>
      </c>
      <c r="G124" s="169"/>
    </row>
    <row r="125" spans="1:7">
      <c r="A125" s="102" t="s">
        <v>2224</v>
      </c>
      <c r="B125" s="224" t="s">
        <v>1596</v>
      </c>
      <c r="C125" s="229" t="s">
        <v>619</v>
      </c>
      <c r="D125" s="229" t="s">
        <v>619</v>
      </c>
      <c r="E125" s="118"/>
      <c r="F125" s="229" t="s">
        <v>619</v>
      </c>
      <c r="G125" s="169"/>
    </row>
    <row r="126" spans="1:7">
      <c r="A126" s="102" t="s">
        <v>2225</v>
      </c>
      <c r="B126" s="224" t="s">
        <v>1598</v>
      </c>
      <c r="C126" s="229" t="s">
        <v>619</v>
      </c>
      <c r="D126" s="229" t="s">
        <v>619</v>
      </c>
      <c r="E126" s="118"/>
      <c r="F126" s="229" t="s">
        <v>619</v>
      </c>
      <c r="G126" s="169"/>
    </row>
    <row r="127" spans="1:7">
      <c r="A127" s="102" t="s">
        <v>2226</v>
      </c>
      <c r="B127" s="224" t="s">
        <v>1600</v>
      </c>
      <c r="C127" s="229" t="s">
        <v>619</v>
      </c>
      <c r="D127" s="229" t="s">
        <v>619</v>
      </c>
      <c r="E127" s="118"/>
      <c r="F127" s="229" t="s">
        <v>619</v>
      </c>
      <c r="G127" s="169"/>
    </row>
    <row r="128" spans="1:7">
      <c r="A128" s="102" t="s">
        <v>2227</v>
      </c>
      <c r="B128" s="224" t="s">
        <v>1602</v>
      </c>
      <c r="C128" s="229" t="s">
        <v>619</v>
      </c>
      <c r="D128" s="229" t="s">
        <v>619</v>
      </c>
      <c r="E128" s="118"/>
      <c r="F128" s="229" t="s">
        <v>619</v>
      </c>
      <c r="G128" s="169"/>
    </row>
    <row r="129" spans="1:7">
      <c r="A129" s="102" t="s">
        <v>2228</v>
      </c>
      <c r="B129" s="224" t="s">
        <v>1604</v>
      </c>
      <c r="C129" s="229" t="s">
        <v>619</v>
      </c>
      <c r="D129" s="229" t="s">
        <v>619</v>
      </c>
      <c r="E129" s="118"/>
      <c r="F129" s="229" t="s">
        <v>619</v>
      </c>
      <c r="G129" s="169"/>
    </row>
    <row r="130" spans="1:7">
      <c r="A130" s="102" t="s">
        <v>2229</v>
      </c>
      <c r="B130" s="224" t="s">
        <v>1606</v>
      </c>
      <c r="C130" s="229" t="s">
        <v>619</v>
      </c>
      <c r="D130" s="229" t="s">
        <v>619</v>
      </c>
      <c r="E130" s="118"/>
      <c r="F130" s="229" t="s">
        <v>619</v>
      </c>
      <c r="G130" s="169"/>
    </row>
    <row r="131" spans="1:7">
      <c r="A131" s="102" t="s">
        <v>2230</v>
      </c>
      <c r="B131" s="224" t="s">
        <v>1608</v>
      </c>
      <c r="C131" s="229" t="s">
        <v>619</v>
      </c>
      <c r="D131" s="229" t="s">
        <v>619</v>
      </c>
      <c r="E131" s="118"/>
      <c r="F131" s="229" t="s">
        <v>619</v>
      </c>
      <c r="G131" s="169"/>
    </row>
    <row r="132" spans="1:7">
      <c r="A132" s="102" t="s">
        <v>2231</v>
      </c>
      <c r="B132" s="224" t="s">
        <v>1610</v>
      </c>
      <c r="C132" s="229" t="s">
        <v>619</v>
      </c>
      <c r="D132" s="229" t="s">
        <v>619</v>
      </c>
      <c r="E132" s="118"/>
      <c r="F132" s="229" t="s">
        <v>619</v>
      </c>
      <c r="G132" s="169"/>
    </row>
    <row r="133" spans="1:7">
      <c r="A133" s="102" t="s">
        <v>2232</v>
      </c>
      <c r="B133" s="224" t="s">
        <v>1612</v>
      </c>
      <c r="C133" s="229" t="s">
        <v>619</v>
      </c>
      <c r="D133" s="229" t="s">
        <v>619</v>
      </c>
      <c r="E133" s="118"/>
      <c r="F133" s="229" t="s">
        <v>619</v>
      </c>
      <c r="G133" s="169"/>
    </row>
    <row r="134" spans="1:7">
      <c r="A134" s="102" t="s">
        <v>2233</v>
      </c>
      <c r="B134" s="224" t="s">
        <v>1614</v>
      </c>
      <c r="C134" s="229" t="s">
        <v>619</v>
      </c>
      <c r="D134" s="229" t="s">
        <v>619</v>
      </c>
      <c r="E134" s="118"/>
      <c r="F134" s="229" t="s">
        <v>619</v>
      </c>
      <c r="G134" s="169"/>
    </row>
    <row r="135" spans="1:7">
      <c r="A135" s="102" t="s">
        <v>2234</v>
      </c>
      <c r="B135" s="224" t="s">
        <v>1616</v>
      </c>
      <c r="C135" s="229" t="s">
        <v>619</v>
      </c>
      <c r="D135" s="229" t="s">
        <v>619</v>
      </c>
      <c r="E135" s="118"/>
      <c r="F135" s="229" t="s">
        <v>619</v>
      </c>
      <c r="G135" s="169"/>
    </row>
    <row r="136" spans="1:7">
      <c r="A136" s="102" t="s">
        <v>2235</v>
      </c>
      <c r="B136" s="224" t="s">
        <v>1618</v>
      </c>
      <c r="C136" s="229" t="s">
        <v>619</v>
      </c>
      <c r="D136" s="229" t="s">
        <v>619</v>
      </c>
      <c r="E136" s="118"/>
      <c r="F136" s="229" t="s">
        <v>619</v>
      </c>
      <c r="G136" s="169"/>
    </row>
    <row r="137" spans="1:7">
      <c r="A137" s="102" t="s">
        <v>2236</v>
      </c>
      <c r="B137" s="224" t="s">
        <v>1620</v>
      </c>
      <c r="C137" s="229" t="s">
        <v>619</v>
      </c>
      <c r="D137" s="229" t="s">
        <v>619</v>
      </c>
      <c r="E137" s="118"/>
      <c r="F137" s="229" t="s">
        <v>619</v>
      </c>
      <c r="G137" s="169"/>
    </row>
    <row r="138" spans="1:7">
      <c r="A138" s="102" t="s">
        <v>2237</v>
      </c>
      <c r="B138" s="224" t="s">
        <v>1622</v>
      </c>
      <c r="C138" s="229" t="s">
        <v>619</v>
      </c>
      <c r="D138" s="229" t="s">
        <v>619</v>
      </c>
      <c r="E138" s="118"/>
      <c r="F138" s="229" t="s">
        <v>619</v>
      </c>
      <c r="G138" s="169"/>
    </row>
    <row r="139" spans="1:7">
      <c r="A139" s="102" t="s">
        <v>2238</v>
      </c>
      <c r="B139" s="224" t="s">
        <v>1624</v>
      </c>
      <c r="C139" s="229" t="s">
        <v>619</v>
      </c>
      <c r="D139" s="229" t="s">
        <v>619</v>
      </c>
      <c r="E139" s="118"/>
      <c r="F139" s="229" t="s">
        <v>619</v>
      </c>
      <c r="G139" s="169"/>
    </row>
    <row r="140" spans="1:7">
      <c r="A140" s="102" t="s">
        <v>2239</v>
      </c>
      <c r="B140" s="224" t="s">
        <v>1626</v>
      </c>
      <c r="C140" s="229" t="s">
        <v>619</v>
      </c>
      <c r="D140" s="229" t="s">
        <v>619</v>
      </c>
      <c r="E140" s="118"/>
      <c r="F140" s="229" t="s">
        <v>619</v>
      </c>
      <c r="G140" s="169"/>
    </row>
    <row r="141" spans="1:7">
      <c r="A141" s="102" t="s">
        <v>2240</v>
      </c>
      <c r="B141" s="224" t="s">
        <v>1123</v>
      </c>
      <c r="C141" s="229" t="s">
        <v>619</v>
      </c>
      <c r="D141" s="229" t="s">
        <v>619</v>
      </c>
      <c r="E141" s="118"/>
      <c r="F141" s="229" t="s">
        <v>619</v>
      </c>
      <c r="G141" s="169"/>
    </row>
    <row r="142" spans="1:7">
      <c r="A142" s="102" t="s">
        <v>2241</v>
      </c>
      <c r="B142" s="224" t="s">
        <v>1123</v>
      </c>
      <c r="C142" s="229" t="s">
        <v>619</v>
      </c>
      <c r="D142" s="229" t="s">
        <v>619</v>
      </c>
      <c r="E142" s="118"/>
      <c r="F142" s="229" t="s">
        <v>619</v>
      </c>
      <c r="G142" s="169"/>
    </row>
    <row r="143" spans="1:7">
      <c r="A143" s="102" t="s">
        <v>2242</v>
      </c>
      <c r="B143" s="224" t="s">
        <v>1123</v>
      </c>
      <c r="C143" s="229" t="s">
        <v>619</v>
      </c>
      <c r="D143" s="229" t="s">
        <v>619</v>
      </c>
      <c r="E143" s="118"/>
      <c r="F143" s="229" t="s">
        <v>619</v>
      </c>
      <c r="G143" s="169"/>
    </row>
    <row r="144" spans="1:7">
      <c r="A144" s="102" t="s">
        <v>2243</v>
      </c>
      <c r="B144" s="224" t="s">
        <v>1123</v>
      </c>
      <c r="C144" s="229" t="s">
        <v>619</v>
      </c>
      <c r="D144" s="229" t="s">
        <v>619</v>
      </c>
      <c r="E144" s="118"/>
      <c r="F144" s="229" t="s">
        <v>619</v>
      </c>
      <c r="G144" s="169"/>
    </row>
    <row r="145" spans="1:7">
      <c r="A145" s="102" t="s">
        <v>2244</v>
      </c>
      <c r="B145" s="224" t="s">
        <v>1123</v>
      </c>
      <c r="C145" s="229" t="s">
        <v>619</v>
      </c>
      <c r="D145" s="229" t="s">
        <v>619</v>
      </c>
      <c r="E145" s="118"/>
      <c r="F145" s="229" t="s">
        <v>619</v>
      </c>
      <c r="G145" s="169"/>
    </row>
    <row r="146" spans="1:7">
      <c r="A146" s="102" t="s">
        <v>2245</v>
      </c>
      <c r="B146" s="224" t="s">
        <v>1123</v>
      </c>
      <c r="C146" s="229" t="s">
        <v>619</v>
      </c>
      <c r="D146" s="229" t="s">
        <v>619</v>
      </c>
      <c r="E146" s="118"/>
      <c r="F146" s="229" t="s">
        <v>619</v>
      </c>
      <c r="G146" s="169"/>
    </row>
    <row r="147" spans="1:7">
      <c r="A147" s="102" t="s">
        <v>2246</v>
      </c>
      <c r="B147" s="224" t="s">
        <v>1123</v>
      </c>
      <c r="C147" s="229" t="s">
        <v>619</v>
      </c>
      <c r="D147" s="229" t="s">
        <v>619</v>
      </c>
      <c r="E147" s="118"/>
      <c r="F147" s="229" t="s">
        <v>619</v>
      </c>
      <c r="G147" s="169"/>
    </row>
    <row r="148" spans="1:7">
      <c r="A148" s="102" t="s">
        <v>2247</v>
      </c>
      <c r="B148" s="224" t="s">
        <v>1123</v>
      </c>
      <c r="C148" s="229" t="s">
        <v>619</v>
      </c>
      <c r="D148" s="229" t="s">
        <v>619</v>
      </c>
      <c r="E148" s="118"/>
      <c r="F148" s="229" t="s">
        <v>619</v>
      </c>
      <c r="G148" s="169"/>
    </row>
    <row r="149" spans="1:7">
      <c r="A149" s="102" t="s">
        <v>2248</v>
      </c>
      <c r="B149" s="224" t="s">
        <v>1123</v>
      </c>
      <c r="C149" s="229" t="s">
        <v>619</v>
      </c>
      <c r="D149" s="229" t="s">
        <v>619</v>
      </c>
      <c r="E149" s="118"/>
      <c r="F149" s="229" t="s">
        <v>619</v>
      </c>
      <c r="G149" s="169"/>
    </row>
    <row r="150" spans="1:7">
      <c r="A150" s="102" t="s">
        <v>2249</v>
      </c>
      <c r="B150" s="224" t="s">
        <v>1123</v>
      </c>
      <c r="C150" s="229" t="s">
        <v>619</v>
      </c>
      <c r="D150" s="229" t="s">
        <v>619</v>
      </c>
      <c r="E150" s="118"/>
      <c r="F150" s="229" t="s">
        <v>619</v>
      </c>
      <c r="G150" s="169"/>
    </row>
    <row r="151" spans="1:7">
      <c r="A151" s="102" t="s">
        <v>2250</v>
      </c>
      <c r="B151" s="224" t="s">
        <v>1123</v>
      </c>
      <c r="C151" s="229" t="s">
        <v>619</v>
      </c>
      <c r="D151" s="229" t="s">
        <v>619</v>
      </c>
      <c r="E151" s="118"/>
      <c r="F151" s="229" t="s">
        <v>619</v>
      </c>
      <c r="G151" s="169"/>
    </row>
    <row r="152" spans="1:7">
      <c r="A152" s="102" t="s">
        <v>2251</v>
      </c>
      <c r="B152" s="224" t="s">
        <v>1123</v>
      </c>
      <c r="C152" s="229" t="s">
        <v>619</v>
      </c>
      <c r="D152" s="229" t="s">
        <v>619</v>
      </c>
      <c r="E152" s="118"/>
      <c r="F152" s="229" t="s">
        <v>619</v>
      </c>
      <c r="G152" s="169"/>
    </row>
    <row r="153" spans="1:7">
      <c r="A153" s="102" t="s">
        <v>2252</v>
      </c>
      <c r="B153" s="224" t="s">
        <v>1123</v>
      </c>
      <c r="C153" s="229" t="s">
        <v>619</v>
      </c>
      <c r="D153" s="229" t="s">
        <v>619</v>
      </c>
      <c r="E153" s="118"/>
      <c r="F153" s="229" t="s">
        <v>619</v>
      </c>
      <c r="G153" s="169"/>
    </row>
    <row r="154" spans="1:7">
      <c r="A154" s="102" t="s">
        <v>2253</v>
      </c>
      <c r="B154" s="224" t="s">
        <v>1123</v>
      </c>
      <c r="C154" s="229" t="s">
        <v>619</v>
      </c>
      <c r="D154" s="229" t="s">
        <v>619</v>
      </c>
      <c r="E154" s="118"/>
      <c r="F154" s="229" t="s">
        <v>619</v>
      </c>
      <c r="G154" s="169"/>
    </row>
    <row r="155" spans="1:7">
      <c r="A155" s="102" t="s">
        <v>2254</v>
      </c>
      <c r="B155" s="224" t="s">
        <v>1123</v>
      </c>
      <c r="C155" s="229" t="s">
        <v>619</v>
      </c>
      <c r="D155" s="229" t="s">
        <v>619</v>
      </c>
      <c r="E155" s="118"/>
      <c r="F155" s="229" t="s">
        <v>619</v>
      </c>
      <c r="G155" s="169"/>
    </row>
    <row r="156" spans="1:7">
      <c r="A156" s="102" t="s">
        <v>2255</v>
      </c>
      <c r="B156" s="224" t="s">
        <v>1123</v>
      </c>
      <c r="C156" s="229" t="s">
        <v>619</v>
      </c>
      <c r="D156" s="229" t="s">
        <v>619</v>
      </c>
      <c r="E156" s="118"/>
      <c r="F156" s="229" t="s">
        <v>619</v>
      </c>
      <c r="G156" s="169"/>
    </row>
    <row r="157" spans="1:7">
      <c r="A157" s="102" t="s">
        <v>2256</v>
      </c>
      <c r="B157" s="224" t="s">
        <v>1123</v>
      </c>
      <c r="C157" s="229" t="s">
        <v>619</v>
      </c>
      <c r="D157" s="229" t="s">
        <v>619</v>
      </c>
      <c r="E157" s="118"/>
      <c r="F157" s="229" t="s">
        <v>619</v>
      </c>
      <c r="G157" s="169"/>
    </row>
    <row r="158" spans="1:7">
      <c r="A158" s="102" t="s">
        <v>2257</v>
      </c>
      <c r="B158" s="224" t="s">
        <v>1123</v>
      </c>
      <c r="C158" s="229" t="s">
        <v>619</v>
      </c>
      <c r="D158" s="229" t="s">
        <v>619</v>
      </c>
      <c r="E158" s="118"/>
      <c r="F158" s="229" t="s">
        <v>619</v>
      </c>
      <c r="G158" s="169"/>
    </row>
    <row r="159" spans="1:7">
      <c r="A159" s="102" t="s">
        <v>2258</v>
      </c>
      <c r="B159" s="224" t="s">
        <v>1123</v>
      </c>
      <c r="C159" s="229" t="s">
        <v>619</v>
      </c>
      <c r="D159" s="229" t="s">
        <v>619</v>
      </c>
      <c r="E159" s="118"/>
      <c r="F159" s="229" t="s">
        <v>619</v>
      </c>
      <c r="G159" s="169"/>
    </row>
    <row r="160" spans="1:7">
      <c r="A160" s="102" t="s">
        <v>2259</v>
      </c>
      <c r="B160" s="224" t="s">
        <v>1123</v>
      </c>
      <c r="C160" s="229" t="s">
        <v>619</v>
      </c>
      <c r="D160" s="229" t="s">
        <v>619</v>
      </c>
      <c r="E160" s="118"/>
      <c r="F160" s="229" t="s">
        <v>619</v>
      </c>
      <c r="G160" s="169"/>
    </row>
    <row r="161" spans="1:7">
      <c r="A161" s="102" t="s">
        <v>2260</v>
      </c>
      <c r="B161" s="224" t="s">
        <v>1123</v>
      </c>
      <c r="C161" s="229" t="s">
        <v>619</v>
      </c>
      <c r="D161" s="229" t="s">
        <v>619</v>
      </c>
      <c r="E161" s="118"/>
      <c r="F161" s="229" t="s">
        <v>619</v>
      </c>
      <c r="G161" s="169"/>
    </row>
    <row r="162" spans="1:7">
      <c r="A162" s="102" t="s">
        <v>2261</v>
      </c>
      <c r="B162" s="224" t="s">
        <v>1123</v>
      </c>
      <c r="C162" s="229" t="s">
        <v>619</v>
      </c>
      <c r="D162" s="229" t="s">
        <v>619</v>
      </c>
      <c r="E162" s="118"/>
      <c r="F162" s="229" t="s">
        <v>619</v>
      </c>
      <c r="G162" s="169"/>
    </row>
    <row r="163" spans="1:7">
      <c r="A163" s="102" t="s">
        <v>2262</v>
      </c>
      <c r="B163" s="224" t="s">
        <v>1123</v>
      </c>
      <c r="C163" s="229" t="s">
        <v>619</v>
      </c>
      <c r="D163" s="229" t="s">
        <v>619</v>
      </c>
      <c r="E163" s="118"/>
      <c r="F163" s="229" t="s">
        <v>619</v>
      </c>
      <c r="G163" s="169"/>
    </row>
    <row r="164" spans="1:7">
      <c r="A164" s="102" t="s">
        <v>2263</v>
      </c>
      <c r="B164" s="224" t="s">
        <v>1123</v>
      </c>
      <c r="C164" s="229" t="s">
        <v>619</v>
      </c>
      <c r="D164" s="229" t="s">
        <v>619</v>
      </c>
      <c r="E164" s="118"/>
      <c r="F164" s="229" t="s">
        <v>619</v>
      </c>
      <c r="G164" s="169"/>
    </row>
    <row r="165" spans="1:7">
      <c r="A165" s="102" t="s">
        <v>2264</v>
      </c>
      <c r="B165" s="224" t="s">
        <v>1123</v>
      </c>
      <c r="C165" s="229" t="s">
        <v>619</v>
      </c>
      <c r="D165" s="229" t="s">
        <v>619</v>
      </c>
      <c r="E165" s="118"/>
      <c r="F165" s="229" t="s">
        <v>619</v>
      </c>
      <c r="G165" s="169"/>
    </row>
    <row r="166" spans="1:7">
      <c r="A166" s="102" t="s">
        <v>2265</v>
      </c>
      <c r="B166" s="224" t="s">
        <v>1123</v>
      </c>
      <c r="C166" s="229" t="s">
        <v>619</v>
      </c>
      <c r="D166" s="229" t="s">
        <v>619</v>
      </c>
      <c r="E166" s="118"/>
      <c r="F166" s="229" t="s">
        <v>619</v>
      </c>
      <c r="G166" s="169"/>
    </row>
    <row r="167" spans="1:7">
      <c r="A167" s="102" t="s">
        <v>2266</v>
      </c>
      <c r="B167" s="224" t="s">
        <v>1123</v>
      </c>
      <c r="C167" s="229" t="s">
        <v>619</v>
      </c>
      <c r="D167" s="229" t="s">
        <v>619</v>
      </c>
      <c r="E167" s="118"/>
      <c r="F167" s="229" t="s">
        <v>619</v>
      </c>
      <c r="G167" s="169"/>
    </row>
    <row r="168" spans="1:7">
      <c r="A168" s="102" t="s">
        <v>2267</v>
      </c>
      <c r="B168" s="224" t="s">
        <v>1123</v>
      </c>
      <c r="C168" s="229" t="s">
        <v>619</v>
      </c>
      <c r="D168" s="229" t="s">
        <v>619</v>
      </c>
      <c r="E168" s="118"/>
      <c r="F168" s="229" t="s">
        <v>619</v>
      </c>
      <c r="G168" s="169"/>
    </row>
    <row r="169" spans="1:7">
      <c r="A169" s="102" t="s">
        <v>2268</v>
      </c>
      <c r="B169" s="224" t="s">
        <v>1123</v>
      </c>
      <c r="C169" s="229" t="s">
        <v>619</v>
      </c>
      <c r="D169" s="229" t="s">
        <v>619</v>
      </c>
      <c r="E169" s="118"/>
      <c r="F169" s="229" t="s">
        <v>619</v>
      </c>
      <c r="G169" s="169"/>
    </row>
    <row r="170" spans="1:7">
      <c r="A170" s="102" t="s">
        <v>2269</v>
      </c>
      <c r="B170" s="224" t="s">
        <v>1123</v>
      </c>
      <c r="C170" s="229" t="s">
        <v>619</v>
      </c>
      <c r="D170" s="229" t="s">
        <v>619</v>
      </c>
      <c r="E170" s="118"/>
      <c r="F170" s="229" t="s">
        <v>619</v>
      </c>
      <c r="G170" s="169"/>
    </row>
    <row r="171" spans="1:7">
      <c r="A171" s="108"/>
      <c r="B171" s="108" t="s">
        <v>940</v>
      </c>
      <c r="C171" s="108" t="s">
        <v>793</v>
      </c>
      <c r="D171" s="108" t="s">
        <v>794</v>
      </c>
      <c r="E171" s="108"/>
      <c r="F171" s="108" t="s">
        <v>758</v>
      </c>
      <c r="G171" s="108"/>
    </row>
    <row r="172" spans="1:7">
      <c r="A172" s="102" t="s">
        <v>2270</v>
      </c>
      <c r="B172" s="102" t="s">
        <v>942</v>
      </c>
      <c r="C172" s="229" t="s">
        <v>619</v>
      </c>
      <c r="D172" s="229" t="s">
        <v>619</v>
      </c>
      <c r="E172" s="170"/>
      <c r="F172" s="229" t="s">
        <v>619</v>
      </c>
      <c r="G172" s="169"/>
    </row>
    <row r="173" spans="1:7">
      <c r="A173" s="102" t="s">
        <v>2271</v>
      </c>
      <c r="B173" s="102" t="s">
        <v>944</v>
      </c>
      <c r="C173" s="229" t="s">
        <v>619</v>
      </c>
      <c r="D173" s="229" t="s">
        <v>619</v>
      </c>
      <c r="E173" s="170"/>
      <c r="F173" s="229" t="s">
        <v>619</v>
      </c>
      <c r="G173" s="169"/>
    </row>
    <row r="174" spans="1:7">
      <c r="A174" s="102" t="s">
        <v>2272</v>
      </c>
      <c r="B174" s="102" t="s">
        <v>351</v>
      </c>
      <c r="C174" s="229" t="s">
        <v>619</v>
      </c>
      <c r="D174" s="229" t="s">
        <v>619</v>
      </c>
      <c r="E174" s="170"/>
      <c r="F174" s="229" t="s">
        <v>619</v>
      </c>
      <c r="G174" s="169"/>
    </row>
    <row r="175" spans="1:7">
      <c r="A175" s="102" t="s">
        <v>2273</v>
      </c>
      <c r="B175" s="102"/>
      <c r="C175" s="118"/>
      <c r="D175" s="118"/>
      <c r="E175" s="170"/>
      <c r="F175" s="118"/>
      <c r="G175" s="169"/>
    </row>
    <row r="176" spans="1:7">
      <c r="A176" s="102" t="s">
        <v>2274</v>
      </c>
      <c r="B176" s="102"/>
      <c r="C176" s="118"/>
      <c r="D176" s="118"/>
      <c r="E176" s="170"/>
      <c r="F176" s="118"/>
      <c r="G176" s="169"/>
    </row>
    <row r="177" spans="1:7">
      <c r="A177" s="102" t="s">
        <v>2275</v>
      </c>
      <c r="B177" s="102"/>
      <c r="C177" s="118"/>
      <c r="D177" s="118"/>
      <c r="E177" s="170"/>
      <c r="F177" s="118"/>
      <c r="G177" s="169"/>
    </row>
    <row r="178" spans="1:7">
      <c r="A178" s="102" t="s">
        <v>2276</v>
      </c>
      <c r="B178" s="102"/>
      <c r="C178" s="118"/>
      <c r="D178" s="118"/>
      <c r="E178" s="170"/>
      <c r="F178" s="118"/>
      <c r="G178" s="169"/>
    </row>
    <row r="179" spans="1:7">
      <c r="A179" s="102" t="s">
        <v>2277</v>
      </c>
      <c r="B179" s="102"/>
      <c r="C179" s="118"/>
      <c r="D179" s="118"/>
      <c r="E179" s="170"/>
      <c r="F179" s="118"/>
      <c r="G179" s="169"/>
    </row>
    <row r="180" spans="1:7">
      <c r="A180" s="102" t="s">
        <v>2278</v>
      </c>
      <c r="B180" s="102"/>
      <c r="C180" s="118"/>
      <c r="D180" s="118"/>
      <c r="E180" s="170"/>
      <c r="F180" s="118"/>
      <c r="G180" s="169"/>
    </row>
    <row r="181" spans="1:7">
      <c r="A181" s="108"/>
      <c r="B181" s="108" t="s">
        <v>952</v>
      </c>
      <c r="C181" s="108" t="s">
        <v>793</v>
      </c>
      <c r="D181" s="108" t="s">
        <v>794</v>
      </c>
      <c r="E181" s="108"/>
      <c r="F181" s="108" t="s">
        <v>758</v>
      </c>
      <c r="G181" s="108"/>
    </row>
    <row r="182" spans="1:7">
      <c r="A182" s="102" t="s">
        <v>2279</v>
      </c>
      <c r="B182" s="102" t="s">
        <v>954</v>
      </c>
      <c r="C182" s="229" t="s">
        <v>619</v>
      </c>
      <c r="D182" s="229" t="s">
        <v>619</v>
      </c>
      <c r="E182" s="170"/>
      <c r="F182" s="229" t="s">
        <v>619</v>
      </c>
      <c r="G182" s="169"/>
    </row>
    <row r="183" spans="1:7">
      <c r="A183" s="102" t="s">
        <v>2280</v>
      </c>
      <c r="B183" s="102" t="s">
        <v>956</v>
      </c>
      <c r="C183" s="229" t="s">
        <v>619</v>
      </c>
      <c r="D183" s="229" t="s">
        <v>619</v>
      </c>
      <c r="E183" s="170"/>
      <c r="F183" s="229" t="s">
        <v>619</v>
      </c>
      <c r="G183" s="169"/>
    </row>
    <row r="184" spans="1:7">
      <c r="A184" s="102" t="s">
        <v>2281</v>
      </c>
      <c r="B184" s="102" t="s">
        <v>351</v>
      </c>
      <c r="C184" s="229" t="s">
        <v>619</v>
      </c>
      <c r="D184" s="229" t="s">
        <v>619</v>
      </c>
      <c r="E184" s="170"/>
      <c r="F184" s="229" t="s">
        <v>619</v>
      </c>
      <c r="G184" s="169"/>
    </row>
    <row r="185" spans="1:7">
      <c r="A185" s="102" t="s">
        <v>2282</v>
      </c>
      <c r="B185" s="102"/>
      <c r="C185" s="102"/>
      <c r="D185" s="102"/>
      <c r="E185" s="157"/>
      <c r="F185" s="102"/>
      <c r="G185" s="169"/>
    </row>
    <row r="186" spans="1:7">
      <c r="A186" s="102" t="s">
        <v>2283</v>
      </c>
      <c r="B186" s="102"/>
      <c r="C186" s="102"/>
      <c r="D186" s="102"/>
      <c r="E186" s="157"/>
      <c r="F186" s="102"/>
      <c r="G186" s="169"/>
    </row>
    <row r="187" spans="1:7">
      <c r="A187" s="102" t="s">
        <v>2284</v>
      </c>
      <c r="B187" s="102"/>
      <c r="C187" s="102"/>
      <c r="D187" s="102"/>
      <c r="E187" s="157"/>
      <c r="F187" s="102"/>
      <c r="G187" s="169"/>
    </row>
    <row r="188" spans="1:7">
      <c r="A188" s="102" t="s">
        <v>2285</v>
      </c>
      <c r="B188" s="102"/>
      <c r="C188" s="102"/>
      <c r="D188" s="102"/>
      <c r="E188" s="157"/>
      <c r="F188" s="102"/>
      <c r="G188" s="169"/>
    </row>
    <row r="189" spans="1:7">
      <c r="A189" s="102" t="s">
        <v>2286</v>
      </c>
      <c r="B189" s="102"/>
      <c r="C189" s="102"/>
      <c r="D189" s="102"/>
      <c r="E189" s="157"/>
      <c r="F189" s="102"/>
      <c r="G189" s="169"/>
    </row>
    <row r="190" spans="1:7">
      <c r="A190" s="102" t="s">
        <v>2287</v>
      </c>
      <c r="B190" s="102"/>
      <c r="C190" s="102"/>
      <c r="D190" s="102"/>
      <c r="E190" s="157"/>
      <c r="F190" s="102"/>
      <c r="G190" s="169"/>
    </row>
    <row r="191" spans="1:7">
      <c r="A191" s="108"/>
      <c r="B191" s="108" t="s">
        <v>964</v>
      </c>
      <c r="C191" s="108" t="s">
        <v>793</v>
      </c>
      <c r="D191" s="108" t="s">
        <v>794</v>
      </c>
      <c r="E191" s="108"/>
      <c r="F191" s="108" t="s">
        <v>758</v>
      </c>
      <c r="G191" s="108"/>
    </row>
    <row r="192" spans="1:7">
      <c r="A192" s="102" t="s">
        <v>2288</v>
      </c>
      <c r="B192" s="171" t="s">
        <v>966</v>
      </c>
      <c r="C192" s="229" t="s">
        <v>619</v>
      </c>
      <c r="D192" s="229" t="s">
        <v>619</v>
      </c>
      <c r="E192" s="170"/>
      <c r="F192" s="229" t="s">
        <v>619</v>
      </c>
      <c r="G192" s="169"/>
    </row>
    <row r="193" spans="1:7">
      <c r="A193" s="102" t="s">
        <v>2289</v>
      </c>
      <c r="B193" s="171" t="s">
        <v>968</v>
      </c>
      <c r="C193" s="229" t="s">
        <v>619</v>
      </c>
      <c r="D193" s="229" t="s">
        <v>619</v>
      </c>
      <c r="E193" s="170"/>
      <c r="F193" s="229" t="s">
        <v>619</v>
      </c>
      <c r="G193" s="169"/>
    </row>
    <row r="194" spans="1:7">
      <c r="A194" s="102" t="s">
        <v>2290</v>
      </c>
      <c r="B194" s="171" t="s">
        <v>970</v>
      </c>
      <c r="C194" s="229" t="s">
        <v>619</v>
      </c>
      <c r="D194" s="229" t="s">
        <v>619</v>
      </c>
      <c r="E194" s="118"/>
      <c r="F194" s="229" t="s">
        <v>619</v>
      </c>
      <c r="G194" s="169"/>
    </row>
    <row r="195" spans="1:7">
      <c r="A195" s="102" t="s">
        <v>2291</v>
      </c>
      <c r="B195" s="171" t="s">
        <v>972</v>
      </c>
      <c r="C195" s="229" t="s">
        <v>619</v>
      </c>
      <c r="D195" s="229" t="s">
        <v>619</v>
      </c>
      <c r="E195" s="118"/>
      <c r="F195" s="229" t="s">
        <v>619</v>
      </c>
      <c r="G195" s="169"/>
    </row>
    <row r="196" spans="1:7">
      <c r="A196" s="102" t="s">
        <v>2292</v>
      </c>
      <c r="B196" s="171" t="s">
        <v>974</v>
      </c>
      <c r="C196" s="229" t="s">
        <v>619</v>
      </c>
      <c r="D196" s="229" t="s">
        <v>619</v>
      </c>
      <c r="E196" s="118"/>
      <c r="F196" s="229" t="s">
        <v>619</v>
      </c>
      <c r="G196" s="169"/>
    </row>
    <row r="197" spans="1:7">
      <c r="A197" s="102" t="s">
        <v>2293</v>
      </c>
      <c r="B197" s="165"/>
      <c r="C197" s="118"/>
      <c r="D197" s="118"/>
      <c r="E197" s="118"/>
      <c r="F197" s="118"/>
      <c r="G197" s="169"/>
    </row>
    <row r="198" spans="1:7">
      <c r="A198" s="102" t="s">
        <v>2294</v>
      </c>
      <c r="B198" s="165"/>
      <c r="C198" s="118"/>
      <c r="D198" s="118"/>
      <c r="E198" s="118"/>
      <c r="F198" s="118"/>
      <c r="G198" s="169"/>
    </row>
    <row r="199" spans="1:7">
      <c r="A199" s="102" t="s">
        <v>2295</v>
      </c>
      <c r="B199" s="171"/>
      <c r="C199" s="118"/>
      <c r="D199" s="118"/>
      <c r="E199" s="118"/>
      <c r="F199" s="118"/>
      <c r="G199" s="169"/>
    </row>
    <row r="200" spans="1:7">
      <c r="A200" s="102" t="s">
        <v>2296</v>
      </c>
      <c r="B200" s="171"/>
      <c r="C200" s="118"/>
      <c r="D200" s="118"/>
      <c r="E200" s="118"/>
      <c r="F200" s="118"/>
      <c r="G200" s="169"/>
    </row>
    <row r="201" spans="1:7">
      <c r="A201" s="108"/>
      <c r="B201" s="108" t="s">
        <v>979</v>
      </c>
      <c r="C201" s="108" t="s">
        <v>793</v>
      </c>
      <c r="D201" s="108" t="s">
        <v>794</v>
      </c>
      <c r="E201" s="108"/>
      <c r="F201" s="108" t="s">
        <v>758</v>
      </c>
      <c r="G201" s="108"/>
    </row>
    <row r="202" spans="1:7">
      <c r="A202" s="102" t="s">
        <v>2297</v>
      </c>
      <c r="B202" s="102" t="s">
        <v>981</v>
      </c>
      <c r="C202" s="229" t="s">
        <v>619</v>
      </c>
      <c r="D202" s="229" t="s">
        <v>619</v>
      </c>
      <c r="E202" s="170"/>
      <c r="F202" s="229" t="s">
        <v>619</v>
      </c>
      <c r="G202" s="169"/>
    </row>
    <row r="203" spans="1:7">
      <c r="A203" s="102" t="s">
        <v>2298</v>
      </c>
      <c r="B203" s="172"/>
      <c r="C203" s="118"/>
      <c r="D203" s="118"/>
      <c r="E203" s="170"/>
      <c r="F203" s="118"/>
      <c r="G203" s="169"/>
    </row>
    <row r="204" spans="1:7">
      <c r="A204" s="102" t="s">
        <v>2299</v>
      </c>
      <c r="B204" s="172"/>
      <c r="C204" s="118"/>
      <c r="D204" s="118"/>
      <c r="E204" s="170"/>
      <c r="F204" s="118"/>
      <c r="G204" s="169"/>
    </row>
    <row r="205" spans="1:7">
      <c r="A205" s="102" t="s">
        <v>2300</v>
      </c>
      <c r="B205" s="172"/>
      <c r="C205" s="118"/>
      <c r="D205" s="118"/>
      <c r="E205" s="170"/>
      <c r="F205" s="118"/>
      <c r="G205" s="169"/>
    </row>
    <row r="206" spans="1:7">
      <c r="A206" s="102" t="s">
        <v>2301</v>
      </c>
      <c r="B206" s="172"/>
      <c r="C206" s="118"/>
      <c r="D206" s="118"/>
      <c r="E206" s="170"/>
      <c r="F206" s="118"/>
      <c r="G206" s="169"/>
    </row>
    <row r="207" spans="1:7">
      <c r="A207" s="102" t="s">
        <v>2302</v>
      </c>
      <c r="B207" s="169"/>
      <c r="C207" s="169"/>
      <c r="D207" s="169"/>
      <c r="E207" s="169"/>
      <c r="F207" s="169"/>
      <c r="G207" s="169"/>
    </row>
    <row r="208" spans="1:7">
      <c r="A208" s="102" t="s">
        <v>2303</v>
      </c>
      <c r="B208" s="169"/>
      <c r="C208" s="169"/>
      <c r="D208" s="169"/>
      <c r="E208" s="169"/>
      <c r="F208" s="169"/>
      <c r="G208" s="169"/>
    </row>
    <row r="209" spans="1:7">
      <c r="A209" s="102" t="s">
        <v>2304</v>
      </c>
      <c r="B209" s="169"/>
      <c r="C209" s="169"/>
      <c r="D209" s="169"/>
      <c r="E209" s="169"/>
      <c r="F209" s="169"/>
      <c r="G209" s="169"/>
    </row>
    <row r="210" spans="1:7" ht="18.5">
      <c r="A210" s="173"/>
      <c r="B210" s="230" t="s">
        <v>2305</v>
      </c>
      <c r="C210" s="231"/>
      <c r="D210" s="231"/>
      <c r="E210" s="231"/>
      <c r="F210" s="231"/>
      <c r="G210" s="231"/>
    </row>
    <row r="211" spans="1:7">
      <c r="A211" s="108"/>
      <c r="B211" s="108" t="s">
        <v>986</v>
      </c>
      <c r="C211" s="108" t="s">
        <v>987</v>
      </c>
      <c r="D211" s="108" t="s">
        <v>988</v>
      </c>
      <c r="E211" s="108"/>
      <c r="F211" s="108" t="s">
        <v>793</v>
      </c>
      <c r="G211" s="108" t="s">
        <v>989</v>
      </c>
    </row>
    <row r="212" spans="1:7">
      <c r="A212" s="102" t="s">
        <v>2306</v>
      </c>
      <c r="B212" s="169" t="s">
        <v>991</v>
      </c>
      <c r="C212" s="225" t="s">
        <v>619</v>
      </c>
      <c r="D212" s="102"/>
      <c r="E212" s="174"/>
      <c r="F212" s="175"/>
      <c r="G212" s="175"/>
    </row>
    <row r="213" spans="1:7">
      <c r="A213" s="174"/>
      <c r="B213" s="176"/>
      <c r="C213" s="174"/>
      <c r="D213" s="174"/>
      <c r="E213" s="174"/>
      <c r="F213" s="175"/>
      <c r="G213" s="175"/>
    </row>
    <row r="214" spans="1:7">
      <c r="A214" s="102"/>
      <c r="B214" s="169" t="s">
        <v>992</v>
      </c>
      <c r="C214" s="174"/>
      <c r="D214" s="174"/>
      <c r="E214" s="174"/>
      <c r="F214" s="175"/>
      <c r="G214" s="175"/>
    </row>
    <row r="215" spans="1:7">
      <c r="A215" s="102" t="s">
        <v>2307</v>
      </c>
      <c r="B215" s="224" t="s">
        <v>994</v>
      </c>
      <c r="C215" s="225" t="s">
        <v>619</v>
      </c>
      <c r="D215" s="228" t="s">
        <v>619</v>
      </c>
      <c r="E215" s="174"/>
      <c r="F215" s="124" t="str">
        <f>IF($C$239=0,"",IF(C215="[for completion]","",IF(C215="","",C215/$C$239)))</f>
        <v/>
      </c>
      <c r="G215" s="124" t="str">
        <f>IF($D$239=0,"",IF(D215="[for completion]","",IF(D215="","",D215/$D$239)))</f>
        <v/>
      </c>
    </row>
    <row r="216" spans="1:7">
      <c r="A216" s="102" t="s">
        <v>2308</v>
      </c>
      <c r="B216" s="224" t="s">
        <v>996</v>
      </c>
      <c r="C216" s="225" t="s">
        <v>619</v>
      </c>
      <c r="D216" s="228" t="s">
        <v>619</v>
      </c>
      <c r="E216" s="174"/>
      <c r="F216" s="124" t="str">
        <f t="shared" ref="F216:F238" si="4">IF($C$239=0,"",IF(C216="[for completion]","",IF(C216="","",C216/$C$239)))</f>
        <v/>
      </c>
      <c r="G216" s="124" t="str">
        <f t="shared" ref="G216:G238" si="5">IF($D$239=0,"",IF(D216="[for completion]","",IF(D216="","",D216/$D$239)))</f>
        <v/>
      </c>
    </row>
    <row r="217" spans="1:7">
      <c r="A217" s="102" t="s">
        <v>2309</v>
      </c>
      <c r="B217" s="224" t="s">
        <v>998</v>
      </c>
      <c r="C217" s="225" t="s">
        <v>619</v>
      </c>
      <c r="D217" s="228" t="s">
        <v>619</v>
      </c>
      <c r="E217" s="174"/>
      <c r="F217" s="124" t="str">
        <f t="shared" si="4"/>
        <v/>
      </c>
      <c r="G217" s="124" t="str">
        <f t="shared" si="5"/>
        <v/>
      </c>
    </row>
    <row r="218" spans="1:7">
      <c r="A218" s="102" t="s">
        <v>2310</v>
      </c>
      <c r="B218" s="224" t="s">
        <v>1000</v>
      </c>
      <c r="C218" s="225" t="s">
        <v>619</v>
      </c>
      <c r="D218" s="228" t="s">
        <v>619</v>
      </c>
      <c r="E218" s="174"/>
      <c r="F218" s="124" t="str">
        <f t="shared" si="4"/>
        <v/>
      </c>
      <c r="G218" s="124" t="str">
        <f t="shared" si="5"/>
        <v/>
      </c>
    </row>
    <row r="219" spans="1:7">
      <c r="A219" s="102" t="s">
        <v>2311</v>
      </c>
      <c r="B219" s="224" t="s">
        <v>1002</v>
      </c>
      <c r="C219" s="225" t="s">
        <v>619</v>
      </c>
      <c r="D219" s="228" t="s">
        <v>619</v>
      </c>
      <c r="E219" s="174"/>
      <c r="F219" s="124" t="str">
        <f t="shared" si="4"/>
        <v/>
      </c>
      <c r="G219" s="124" t="str">
        <f t="shared" si="5"/>
        <v/>
      </c>
    </row>
    <row r="220" spans="1:7">
      <c r="A220" s="102" t="s">
        <v>2312</v>
      </c>
      <c r="B220" s="224" t="s">
        <v>1004</v>
      </c>
      <c r="C220" s="225" t="s">
        <v>619</v>
      </c>
      <c r="D220" s="228" t="s">
        <v>619</v>
      </c>
      <c r="E220" s="174"/>
      <c r="F220" s="124" t="str">
        <f t="shared" si="4"/>
        <v/>
      </c>
      <c r="G220" s="124" t="str">
        <f t="shared" si="5"/>
        <v/>
      </c>
    </row>
    <row r="221" spans="1:7">
      <c r="A221" s="102" t="s">
        <v>2313</v>
      </c>
      <c r="B221" s="224" t="s">
        <v>1123</v>
      </c>
      <c r="C221" s="225" t="s">
        <v>619</v>
      </c>
      <c r="D221" s="228" t="s">
        <v>619</v>
      </c>
      <c r="E221" s="174"/>
      <c r="F221" s="124" t="str">
        <f t="shared" si="4"/>
        <v/>
      </c>
      <c r="G221" s="124" t="str">
        <f t="shared" si="5"/>
        <v/>
      </c>
    </row>
    <row r="222" spans="1:7">
      <c r="A222" s="102" t="s">
        <v>2314</v>
      </c>
      <c r="B222" s="224" t="s">
        <v>1123</v>
      </c>
      <c r="C222" s="225" t="s">
        <v>619</v>
      </c>
      <c r="D222" s="228" t="s">
        <v>619</v>
      </c>
      <c r="E222" s="174"/>
      <c r="F222" s="124" t="str">
        <f t="shared" si="4"/>
        <v/>
      </c>
      <c r="G222" s="124" t="str">
        <f t="shared" si="5"/>
        <v/>
      </c>
    </row>
    <row r="223" spans="1:7">
      <c r="A223" s="102" t="s">
        <v>2315</v>
      </c>
      <c r="B223" s="224" t="s">
        <v>1123</v>
      </c>
      <c r="C223" s="225" t="s">
        <v>619</v>
      </c>
      <c r="D223" s="228" t="s">
        <v>619</v>
      </c>
      <c r="E223" s="174"/>
      <c r="F223" s="124" t="str">
        <f t="shared" si="4"/>
        <v/>
      </c>
      <c r="G223" s="124" t="str">
        <f t="shared" si="5"/>
        <v/>
      </c>
    </row>
    <row r="224" spans="1:7">
      <c r="A224" s="102" t="s">
        <v>2316</v>
      </c>
      <c r="B224" s="224" t="s">
        <v>1123</v>
      </c>
      <c r="C224" s="225" t="s">
        <v>619</v>
      </c>
      <c r="D224" s="228" t="s">
        <v>619</v>
      </c>
      <c r="E224" s="169"/>
      <c r="F224" s="124" t="str">
        <f t="shared" si="4"/>
        <v/>
      </c>
      <c r="G224" s="124" t="str">
        <f t="shared" si="5"/>
        <v/>
      </c>
    </row>
    <row r="225" spans="1:7">
      <c r="A225" s="102" t="s">
        <v>2317</v>
      </c>
      <c r="B225" s="224" t="s">
        <v>1123</v>
      </c>
      <c r="C225" s="225" t="s">
        <v>619</v>
      </c>
      <c r="D225" s="228" t="s">
        <v>619</v>
      </c>
      <c r="E225" s="169"/>
      <c r="F225" s="124" t="str">
        <f t="shared" si="4"/>
        <v/>
      </c>
      <c r="G225" s="124" t="str">
        <f t="shared" si="5"/>
        <v/>
      </c>
    </row>
    <row r="226" spans="1:7">
      <c r="A226" s="102" t="s">
        <v>2318</v>
      </c>
      <c r="B226" s="224" t="s">
        <v>1123</v>
      </c>
      <c r="C226" s="225" t="s">
        <v>619</v>
      </c>
      <c r="D226" s="228" t="s">
        <v>619</v>
      </c>
      <c r="E226" s="169"/>
      <c r="F226" s="124" t="str">
        <f t="shared" si="4"/>
        <v/>
      </c>
      <c r="G226" s="124" t="str">
        <f t="shared" si="5"/>
        <v/>
      </c>
    </row>
    <row r="227" spans="1:7">
      <c r="A227" s="102" t="s">
        <v>2319</v>
      </c>
      <c r="B227" s="224" t="s">
        <v>1123</v>
      </c>
      <c r="C227" s="225" t="s">
        <v>619</v>
      </c>
      <c r="D227" s="228" t="s">
        <v>619</v>
      </c>
      <c r="E227" s="169"/>
      <c r="F227" s="124" t="str">
        <f t="shared" si="4"/>
        <v/>
      </c>
      <c r="G227" s="124" t="str">
        <f t="shared" si="5"/>
        <v/>
      </c>
    </row>
    <row r="228" spans="1:7">
      <c r="A228" s="102" t="s">
        <v>2320</v>
      </c>
      <c r="B228" s="224" t="s">
        <v>1123</v>
      </c>
      <c r="C228" s="225" t="s">
        <v>619</v>
      </c>
      <c r="D228" s="228" t="s">
        <v>619</v>
      </c>
      <c r="E228" s="169"/>
      <c r="F228" s="124" t="str">
        <f t="shared" si="4"/>
        <v/>
      </c>
      <c r="G228" s="124" t="str">
        <f t="shared" si="5"/>
        <v/>
      </c>
    </row>
    <row r="229" spans="1:7">
      <c r="A229" s="102" t="s">
        <v>2321</v>
      </c>
      <c r="B229" s="224" t="s">
        <v>1123</v>
      </c>
      <c r="C229" s="225" t="s">
        <v>619</v>
      </c>
      <c r="D229" s="228" t="s">
        <v>619</v>
      </c>
      <c r="E229" s="169"/>
      <c r="F229" s="124" t="str">
        <f t="shared" si="4"/>
        <v/>
      </c>
      <c r="G229" s="124" t="str">
        <f t="shared" si="5"/>
        <v/>
      </c>
    </row>
    <row r="230" spans="1:7">
      <c r="A230" s="102" t="s">
        <v>2322</v>
      </c>
      <c r="B230" s="224" t="s">
        <v>1123</v>
      </c>
      <c r="C230" s="225" t="s">
        <v>619</v>
      </c>
      <c r="D230" s="228" t="s">
        <v>619</v>
      </c>
      <c r="E230" s="102"/>
      <c r="F230" s="124" t="str">
        <f t="shared" si="4"/>
        <v/>
      </c>
      <c r="G230" s="124" t="str">
        <f t="shared" si="5"/>
        <v/>
      </c>
    </row>
    <row r="231" spans="1:7">
      <c r="A231" s="102" t="s">
        <v>2323</v>
      </c>
      <c r="B231" s="224" t="s">
        <v>1123</v>
      </c>
      <c r="C231" s="225" t="s">
        <v>619</v>
      </c>
      <c r="D231" s="228" t="s">
        <v>619</v>
      </c>
      <c r="E231" s="178"/>
      <c r="F231" s="124" t="str">
        <f t="shared" si="4"/>
        <v/>
      </c>
      <c r="G231" s="124" t="str">
        <f t="shared" si="5"/>
        <v/>
      </c>
    </row>
    <row r="232" spans="1:7">
      <c r="A232" s="102" t="s">
        <v>2324</v>
      </c>
      <c r="B232" s="224" t="s">
        <v>1123</v>
      </c>
      <c r="C232" s="225" t="s">
        <v>619</v>
      </c>
      <c r="D232" s="228" t="s">
        <v>619</v>
      </c>
      <c r="E232" s="178"/>
      <c r="F232" s="124" t="str">
        <f t="shared" si="4"/>
        <v/>
      </c>
      <c r="G232" s="124" t="str">
        <f t="shared" si="5"/>
        <v/>
      </c>
    </row>
    <row r="233" spans="1:7">
      <c r="A233" s="102" t="s">
        <v>2325</v>
      </c>
      <c r="B233" s="224" t="s">
        <v>1123</v>
      </c>
      <c r="C233" s="225" t="s">
        <v>619</v>
      </c>
      <c r="D233" s="228" t="s">
        <v>619</v>
      </c>
      <c r="E233" s="178"/>
      <c r="F233" s="124" t="str">
        <f t="shared" si="4"/>
        <v/>
      </c>
      <c r="G233" s="124" t="str">
        <f t="shared" si="5"/>
        <v/>
      </c>
    </row>
    <row r="234" spans="1:7">
      <c r="A234" s="102" t="s">
        <v>2326</v>
      </c>
      <c r="B234" s="224" t="s">
        <v>1123</v>
      </c>
      <c r="C234" s="225" t="s">
        <v>619</v>
      </c>
      <c r="D234" s="228" t="s">
        <v>619</v>
      </c>
      <c r="E234" s="178"/>
      <c r="F234" s="124" t="str">
        <f t="shared" si="4"/>
        <v/>
      </c>
      <c r="G234" s="124" t="str">
        <f t="shared" si="5"/>
        <v/>
      </c>
    </row>
    <row r="235" spans="1:7">
      <c r="A235" s="102" t="s">
        <v>2327</v>
      </c>
      <c r="B235" s="224" t="s">
        <v>1123</v>
      </c>
      <c r="C235" s="225" t="s">
        <v>619</v>
      </c>
      <c r="D235" s="228" t="s">
        <v>619</v>
      </c>
      <c r="E235" s="178"/>
      <c r="F235" s="124" t="str">
        <f t="shared" si="4"/>
        <v/>
      </c>
      <c r="G235" s="124" t="str">
        <f t="shared" si="5"/>
        <v/>
      </c>
    </row>
    <row r="236" spans="1:7">
      <c r="A236" s="102" t="s">
        <v>2328</v>
      </c>
      <c r="B236" s="224" t="s">
        <v>1123</v>
      </c>
      <c r="C236" s="225" t="s">
        <v>619</v>
      </c>
      <c r="D236" s="228" t="s">
        <v>619</v>
      </c>
      <c r="E236" s="178"/>
      <c r="F236" s="124" t="str">
        <f t="shared" si="4"/>
        <v/>
      </c>
      <c r="G236" s="124" t="str">
        <f t="shared" si="5"/>
        <v/>
      </c>
    </row>
    <row r="237" spans="1:7">
      <c r="A237" s="102" t="s">
        <v>2329</v>
      </c>
      <c r="B237" s="224" t="s">
        <v>1123</v>
      </c>
      <c r="C237" s="225" t="s">
        <v>619</v>
      </c>
      <c r="D237" s="228" t="s">
        <v>619</v>
      </c>
      <c r="E237" s="178"/>
      <c r="F237" s="124" t="str">
        <f t="shared" si="4"/>
        <v/>
      </c>
      <c r="G237" s="124" t="str">
        <f t="shared" si="5"/>
        <v/>
      </c>
    </row>
    <row r="238" spans="1:7">
      <c r="A238" s="102" t="s">
        <v>2330</v>
      </c>
      <c r="B238" s="224" t="s">
        <v>1123</v>
      </c>
      <c r="C238" s="225" t="s">
        <v>619</v>
      </c>
      <c r="D238" s="228" t="s">
        <v>619</v>
      </c>
      <c r="E238" s="178"/>
      <c r="F238" s="124" t="str">
        <f t="shared" si="4"/>
        <v/>
      </c>
      <c r="G238" s="124" t="str">
        <f t="shared" si="5"/>
        <v/>
      </c>
    </row>
    <row r="239" spans="1:7">
      <c r="A239" s="102" t="s">
        <v>2331</v>
      </c>
      <c r="B239" s="179" t="s">
        <v>353</v>
      </c>
      <c r="C239" s="180">
        <f>SUM(C215:C238)</f>
        <v>0</v>
      </c>
      <c r="D239" s="181">
        <f>SUM(D215:D238)</f>
        <v>0</v>
      </c>
      <c r="E239" s="178"/>
      <c r="F239" s="182">
        <f>SUM(F215:F238)</f>
        <v>0</v>
      </c>
      <c r="G239" s="182">
        <f>SUM(G215:G238)</f>
        <v>0</v>
      </c>
    </row>
    <row r="240" spans="1:7">
      <c r="A240" s="108"/>
      <c r="B240" s="108" t="s">
        <v>1024</v>
      </c>
      <c r="C240" s="108" t="s">
        <v>987</v>
      </c>
      <c r="D240" s="108" t="s">
        <v>988</v>
      </c>
      <c r="E240" s="108"/>
      <c r="F240" s="108" t="s">
        <v>793</v>
      </c>
      <c r="G240" s="108" t="s">
        <v>989</v>
      </c>
    </row>
    <row r="241" spans="1:7">
      <c r="A241" s="102" t="s">
        <v>2332</v>
      </c>
      <c r="B241" s="102" t="s">
        <v>1026</v>
      </c>
      <c r="C241" s="229" t="s">
        <v>619</v>
      </c>
      <c r="D241" s="102"/>
      <c r="E241" s="102"/>
      <c r="F241" s="166"/>
      <c r="G241" s="166"/>
    </row>
    <row r="242" spans="1:7">
      <c r="A242" s="102"/>
      <c r="B242" s="102"/>
      <c r="C242" s="102"/>
      <c r="D242" s="102"/>
      <c r="E242" s="102"/>
      <c r="F242" s="166"/>
      <c r="G242" s="166"/>
    </row>
    <row r="243" spans="1:7">
      <c r="A243" s="102"/>
      <c r="B243" s="169" t="s">
        <v>1028</v>
      </c>
      <c r="C243" s="102"/>
      <c r="D243" s="102"/>
      <c r="E243" s="102"/>
      <c r="F243" s="166"/>
      <c r="G243" s="166"/>
    </row>
    <row r="244" spans="1:7">
      <c r="A244" s="102" t="s">
        <v>2333</v>
      </c>
      <c r="B244" s="102" t="s">
        <v>1030</v>
      </c>
      <c r="C244" s="225" t="s">
        <v>619</v>
      </c>
      <c r="D244" s="228" t="s">
        <v>619</v>
      </c>
      <c r="E244" s="102"/>
      <c r="F244" s="124" t="str">
        <f>IF($C$252=0,"",IF(C244="[for completion]","",IF(C244="","",C244/$C$252)))</f>
        <v/>
      </c>
      <c r="G244" s="124" t="str">
        <f>IF($D$252=0,"",IF(D244="[for completion]","",IF(D244="","",D244/$D$252)))</f>
        <v/>
      </c>
    </row>
    <row r="245" spans="1:7">
      <c r="A245" s="102" t="s">
        <v>2334</v>
      </c>
      <c r="B245" s="102" t="s">
        <v>1032</v>
      </c>
      <c r="C245" s="225" t="s">
        <v>619</v>
      </c>
      <c r="D245" s="228" t="s">
        <v>619</v>
      </c>
      <c r="E245" s="102"/>
      <c r="F245" s="124" t="str">
        <f t="shared" ref="F245:F251" si="6">IF($C$252=0,"",IF(C245="[for completion]","",IF(C245="","",C245/$C$252)))</f>
        <v/>
      </c>
      <c r="G245" s="124" t="str">
        <f t="shared" ref="G245:G251" si="7">IF($D$252=0,"",IF(D245="[for completion]","",IF(D245="","",D245/$D$252)))</f>
        <v/>
      </c>
    </row>
    <row r="246" spans="1:7">
      <c r="A246" s="102" t="s">
        <v>2335</v>
      </c>
      <c r="B246" s="102" t="s">
        <v>1034</v>
      </c>
      <c r="C246" s="225" t="s">
        <v>619</v>
      </c>
      <c r="D246" s="228" t="s">
        <v>619</v>
      </c>
      <c r="E246" s="102"/>
      <c r="F246" s="124" t="str">
        <f t="shared" si="6"/>
        <v/>
      </c>
      <c r="G246" s="124" t="str">
        <f t="shared" si="7"/>
        <v/>
      </c>
    </row>
    <row r="247" spans="1:7">
      <c r="A247" s="102" t="s">
        <v>2336</v>
      </c>
      <c r="B247" s="102" t="s">
        <v>1036</v>
      </c>
      <c r="C247" s="225" t="s">
        <v>619</v>
      </c>
      <c r="D247" s="228" t="s">
        <v>619</v>
      </c>
      <c r="E247" s="102"/>
      <c r="F247" s="124" t="str">
        <f t="shared" si="6"/>
        <v/>
      </c>
      <c r="G247" s="124" t="str">
        <f t="shared" si="7"/>
        <v/>
      </c>
    </row>
    <row r="248" spans="1:7">
      <c r="A248" s="102" t="s">
        <v>2337</v>
      </c>
      <c r="B248" s="102" t="s">
        <v>1038</v>
      </c>
      <c r="C248" s="225" t="s">
        <v>619</v>
      </c>
      <c r="D248" s="228" t="s">
        <v>619</v>
      </c>
      <c r="E248" s="102"/>
      <c r="F248" s="124" t="str">
        <f>IF($C$252=0,"",IF(C248="[for completion]","",IF(C248="","",C248/$C$252)))</f>
        <v/>
      </c>
      <c r="G248" s="124" t="str">
        <f t="shared" si="7"/>
        <v/>
      </c>
    </row>
    <row r="249" spans="1:7">
      <c r="A249" s="102" t="s">
        <v>2338</v>
      </c>
      <c r="B249" s="102" t="s">
        <v>1040</v>
      </c>
      <c r="C249" s="225" t="s">
        <v>619</v>
      </c>
      <c r="D249" s="228" t="s">
        <v>619</v>
      </c>
      <c r="E249" s="102"/>
      <c r="F249" s="124" t="str">
        <f t="shared" si="6"/>
        <v/>
      </c>
      <c r="G249" s="124" t="str">
        <f t="shared" si="7"/>
        <v/>
      </c>
    </row>
    <row r="250" spans="1:7">
      <c r="A250" s="102" t="s">
        <v>2339</v>
      </c>
      <c r="B250" s="102" t="s">
        <v>1042</v>
      </c>
      <c r="C250" s="225" t="s">
        <v>619</v>
      </c>
      <c r="D250" s="228" t="s">
        <v>619</v>
      </c>
      <c r="E250" s="102"/>
      <c r="F250" s="124" t="str">
        <f t="shared" si="6"/>
        <v/>
      </c>
      <c r="G250" s="124" t="str">
        <f t="shared" si="7"/>
        <v/>
      </c>
    </row>
    <row r="251" spans="1:7">
      <c r="A251" s="102" t="s">
        <v>2340</v>
      </c>
      <c r="B251" s="102" t="s">
        <v>1044</v>
      </c>
      <c r="C251" s="225" t="s">
        <v>619</v>
      </c>
      <c r="D251" s="228" t="s">
        <v>619</v>
      </c>
      <c r="E251" s="102"/>
      <c r="F251" s="124" t="str">
        <f t="shared" si="6"/>
        <v/>
      </c>
      <c r="G251" s="124" t="str">
        <f t="shared" si="7"/>
        <v/>
      </c>
    </row>
    <row r="252" spans="1:7">
      <c r="A252" s="102" t="s">
        <v>2341</v>
      </c>
      <c r="B252" s="179" t="s">
        <v>353</v>
      </c>
      <c r="C252" s="115">
        <f>SUM(C244:C251)</f>
        <v>0</v>
      </c>
      <c r="D252" s="177">
        <f>SUM(D244:D251)</f>
        <v>0</v>
      </c>
      <c r="E252" s="102"/>
      <c r="F252" s="182">
        <f>SUM(F241:F251)</f>
        <v>0</v>
      </c>
      <c r="G252" s="182">
        <f>SUM(G241:G251)</f>
        <v>0</v>
      </c>
    </row>
    <row r="253" spans="1:7">
      <c r="A253" s="102" t="s">
        <v>2342</v>
      </c>
      <c r="B253" s="164" t="s">
        <v>1047</v>
      </c>
      <c r="C253" s="225"/>
      <c r="D253" s="228"/>
      <c r="E253" s="102"/>
      <c r="F253" s="124" t="s">
        <v>2343</v>
      </c>
      <c r="G253" s="124" t="s">
        <v>2343</v>
      </c>
    </row>
    <row r="254" spans="1:7">
      <c r="A254" s="102" t="s">
        <v>2344</v>
      </c>
      <c r="B254" s="164" t="s">
        <v>1049</v>
      </c>
      <c r="C254" s="225"/>
      <c r="D254" s="228"/>
      <c r="E254" s="102"/>
      <c r="F254" s="124" t="s">
        <v>2343</v>
      </c>
      <c r="G254" s="124" t="s">
        <v>2343</v>
      </c>
    </row>
    <row r="255" spans="1:7">
      <c r="A255" s="102" t="s">
        <v>2345</v>
      </c>
      <c r="B255" s="164" t="s">
        <v>1051</v>
      </c>
      <c r="C255" s="225"/>
      <c r="D255" s="228"/>
      <c r="E255" s="102"/>
      <c r="F255" s="124" t="s">
        <v>2343</v>
      </c>
      <c r="G255" s="124" t="s">
        <v>2343</v>
      </c>
    </row>
    <row r="256" spans="1:7">
      <c r="A256" s="102" t="s">
        <v>2346</v>
      </c>
      <c r="B256" s="164" t="s">
        <v>1053</v>
      </c>
      <c r="C256" s="225"/>
      <c r="D256" s="228"/>
      <c r="E256" s="102"/>
      <c r="F256" s="124" t="s">
        <v>2343</v>
      </c>
      <c r="G256" s="124" t="s">
        <v>2343</v>
      </c>
    </row>
    <row r="257" spans="1:7">
      <c r="A257" s="102" t="s">
        <v>2347</v>
      </c>
      <c r="B257" s="164" t="s">
        <v>1055</v>
      </c>
      <c r="C257" s="225"/>
      <c r="D257" s="228"/>
      <c r="E257" s="102"/>
      <c r="F257" s="124" t="s">
        <v>2343</v>
      </c>
      <c r="G257" s="124" t="s">
        <v>2343</v>
      </c>
    </row>
    <row r="258" spans="1:7">
      <c r="A258" s="102" t="s">
        <v>2348</v>
      </c>
      <c r="B258" s="164" t="s">
        <v>1057</v>
      </c>
      <c r="C258" s="225"/>
      <c r="D258" s="228"/>
      <c r="E258" s="102"/>
      <c r="F258" s="124" t="s">
        <v>2343</v>
      </c>
      <c r="G258" s="124" t="s">
        <v>2343</v>
      </c>
    </row>
    <row r="259" spans="1:7">
      <c r="A259" s="102" t="s">
        <v>2349</v>
      </c>
      <c r="B259" s="164"/>
      <c r="C259" s="102"/>
      <c r="D259" s="102"/>
      <c r="E259" s="102"/>
      <c r="F259" s="124"/>
      <c r="G259" s="124"/>
    </row>
    <row r="260" spans="1:7">
      <c r="A260" s="102" t="s">
        <v>2350</v>
      </c>
      <c r="B260" s="164"/>
      <c r="C260" s="102"/>
      <c r="D260" s="102"/>
      <c r="E260" s="102"/>
      <c r="F260" s="124"/>
      <c r="G260" s="124"/>
    </row>
    <row r="261" spans="1:7">
      <c r="A261" s="102" t="s">
        <v>2351</v>
      </c>
      <c r="B261" s="164"/>
      <c r="C261" s="102"/>
      <c r="D261" s="102"/>
      <c r="E261" s="102"/>
      <c r="F261" s="124"/>
      <c r="G261" s="124"/>
    </row>
    <row r="262" spans="1:7">
      <c r="A262" s="108"/>
      <c r="B262" s="108" t="s">
        <v>1061</v>
      </c>
      <c r="C262" s="108" t="s">
        <v>987</v>
      </c>
      <c r="D262" s="108" t="s">
        <v>988</v>
      </c>
      <c r="E262" s="108"/>
      <c r="F262" s="108" t="s">
        <v>793</v>
      </c>
      <c r="G262" s="108" t="s">
        <v>989</v>
      </c>
    </row>
    <row r="263" spans="1:7">
      <c r="A263" s="102" t="s">
        <v>2352</v>
      </c>
      <c r="B263" s="102" t="s">
        <v>1026</v>
      </c>
      <c r="C263" s="229" t="s">
        <v>1332</v>
      </c>
      <c r="D263" s="102"/>
      <c r="E263" s="102"/>
      <c r="F263" s="166"/>
      <c r="G263" s="166"/>
    </row>
    <row r="264" spans="1:7">
      <c r="A264" s="102"/>
      <c r="B264" s="102"/>
      <c r="C264" s="102"/>
      <c r="D264" s="102"/>
      <c r="E264" s="102"/>
      <c r="F264" s="166"/>
      <c r="G264" s="166"/>
    </row>
    <row r="265" spans="1:7">
      <c r="A265" s="102"/>
      <c r="B265" s="169" t="s">
        <v>1028</v>
      </c>
      <c r="C265" s="102"/>
      <c r="D265" s="102"/>
      <c r="E265" s="102"/>
      <c r="F265" s="166"/>
      <c r="G265" s="166"/>
    </row>
    <row r="266" spans="1:7">
      <c r="A266" s="102" t="s">
        <v>2353</v>
      </c>
      <c r="B266" s="102" t="s">
        <v>1030</v>
      </c>
      <c r="C266" s="225" t="s">
        <v>1332</v>
      </c>
      <c r="D266" s="228" t="s">
        <v>1332</v>
      </c>
      <c r="E266" s="102"/>
      <c r="F266" s="124" t="str">
        <f>IF($C$274=0,"",IF(C266="[for completion]","",IF(C266="","",C266/$C$274)))</f>
        <v/>
      </c>
      <c r="G266" s="124" t="str">
        <f>IF($D$274=0,"",IF(D266="[for completion]","",IF(D266="","",D266/$D$274)))</f>
        <v/>
      </c>
    </row>
    <row r="267" spans="1:7">
      <c r="A267" s="102" t="s">
        <v>2354</v>
      </c>
      <c r="B267" s="102" t="s">
        <v>1032</v>
      </c>
      <c r="C267" s="225" t="s">
        <v>1332</v>
      </c>
      <c r="D267" s="228" t="s">
        <v>1332</v>
      </c>
      <c r="E267" s="102"/>
      <c r="F267" s="124" t="str">
        <f t="shared" ref="F267:F273" si="8">IF($C$274=0,"",IF(C267="[for completion]","",IF(C267="","",C267/$C$274)))</f>
        <v/>
      </c>
      <c r="G267" s="124" t="str">
        <f t="shared" ref="G267:G273" si="9">IF($D$274=0,"",IF(D267="[for completion]","",IF(D267="","",D267/$D$274)))</f>
        <v/>
      </c>
    </row>
    <row r="268" spans="1:7">
      <c r="A268" s="102" t="s">
        <v>2355</v>
      </c>
      <c r="B268" s="102" t="s">
        <v>1034</v>
      </c>
      <c r="C268" s="225" t="s">
        <v>1332</v>
      </c>
      <c r="D268" s="228" t="s">
        <v>1332</v>
      </c>
      <c r="E268" s="102"/>
      <c r="F268" s="124" t="str">
        <f t="shared" si="8"/>
        <v/>
      </c>
      <c r="G268" s="124" t="str">
        <f t="shared" si="9"/>
        <v/>
      </c>
    </row>
    <row r="269" spans="1:7">
      <c r="A269" s="102" t="s">
        <v>2356</v>
      </c>
      <c r="B269" s="102" t="s">
        <v>1036</v>
      </c>
      <c r="C269" s="225" t="s">
        <v>1332</v>
      </c>
      <c r="D269" s="228" t="s">
        <v>1332</v>
      </c>
      <c r="E269" s="102"/>
      <c r="F269" s="124" t="str">
        <f t="shared" si="8"/>
        <v/>
      </c>
      <c r="G269" s="124" t="str">
        <f t="shared" si="9"/>
        <v/>
      </c>
    </row>
    <row r="270" spans="1:7">
      <c r="A270" s="102" t="s">
        <v>2357</v>
      </c>
      <c r="B270" s="102" t="s">
        <v>1038</v>
      </c>
      <c r="C270" s="225" t="s">
        <v>1332</v>
      </c>
      <c r="D270" s="228" t="s">
        <v>1332</v>
      </c>
      <c r="E270" s="102"/>
      <c r="F270" s="124" t="str">
        <f t="shared" si="8"/>
        <v/>
      </c>
      <c r="G270" s="124" t="str">
        <f t="shared" si="9"/>
        <v/>
      </c>
    </row>
    <row r="271" spans="1:7">
      <c r="A271" s="102" t="s">
        <v>2358</v>
      </c>
      <c r="B271" s="102" t="s">
        <v>1040</v>
      </c>
      <c r="C271" s="225" t="s">
        <v>1332</v>
      </c>
      <c r="D271" s="228" t="s">
        <v>1332</v>
      </c>
      <c r="E271" s="102"/>
      <c r="F271" s="124" t="str">
        <f t="shared" si="8"/>
        <v/>
      </c>
      <c r="G271" s="124" t="str">
        <f t="shared" si="9"/>
        <v/>
      </c>
    </row>
    <row r="272" spans="1:7">
      <c r="A272" s="102" t="s">
        <v>2359</v>
      </c>
      <c r="B272" s="102" t="s">
        <v>1042</v>
      </c>
      <c r="C272" s="225" t="s">
        <v>1332</v>
      </c>
      <c r="D272" s="228" t="s">
        <v>1332</v>
      </c>
      <c r="E272" s="102"/>
      <c r="F272" s="124" t="str">
        <f t="shared" si="8"/>
        <v/>
      </c>
      <c r="G272" s="124" t="str">
        <f t="shared" si="9"/>
        <v/>
      </c>
    </row>
    <row r="273" spans="1:7">
      <c r="A273" s="102" t="s">
        <v>2360</v>
      </c>
      <c r="B273" s="102" t="s">
        <v>1044</v>
      </c>
      <c r="C273" s="225" t="s">
        <v>1332</v>
      </c>
      <c r="D273" s="228" t="s">
        <v>1332</v>
      </c>
      <c r="E273" s="102"/>
      <c r="F273" s="124" t="str">
        <f t="shared" si="8"/>
        <v/>
      </c>
      <c r="G273" s="124" t="str">
        <f t="shared" si="9"/>
        <v/>
      </c>
    </row>
    <row r="274" spans="1:7">
      <c r="A274" s="102" t="s">
        <v>2361</v>
      </c>
      <c r="B274" s="179" t="s">
        <v>353</v>
      </c>
      <c r="C274" s="115">
        <f>SUM(C266:C273)</f>
        <v>0</v>
      </c>
      <c r="D274" s="177">
        <f>SUM(D266:D273)</f>
        <v>0</v>
      </c>
      <c r="E274" s="102"/>
      <c r="F274" s="182">
        <f>SUM(F266:F273)</f>
        <v>0</v>
      </c>
      <c r="G274" s="182">
        <f>SUM(G266:G273)</f>
        <v>0</v>
      </c>
    </row>
    <row r="275" spans="1:7">
      <c r="A275" s="102" t="s">
        <v>2362</v>
      </c>
      <c r="B275" s="164" t="s">
        <v>1047</v>
      </c>
      <c r="C275" s="225"/>
      <c r="D275" s="228"/>
      <c r="E275" s="102"/>
      <c r="F275" s="124" t="s">
        <v>2343</v>
      </c>
      <c r="G275" s="124" t="s">
        <v>2343</v>
      </c>
    </row>
    <row r="276" spans="1:7">
      <c r="A276" s="102" t="s">
        <v>2363</v>
      </c>
      <c r="B276" s="164" t="s">
        <v>1049</v>
      </c>
      <c r="C276" s="225"/>
      <c r="D276" s="228"/>
      <c r="E276" s="102"/>
      <c r="F276" s="124" t="s">
        <v>2343</v>
      </c>
      <c r="G276" s="124" t="s">
        <v>2343</v>
      </c>
    </row>
    <row r="277" spans="1:7">
      <c r="A277" s="102" t="s">
        <v>2364</v>
      </c>
      <c r="B277" s="164" t="s">
        <v>1051</v>
      </c>
      <c r="C277" s="225"/>
      <c r="D277" s="228"/>
      <c r="E277" s="102"/>
      <c r="F277" s="124" t="s">
        <v>2343</v>
      </c>
      <c r="G277" s="124" t="s">
        <v>2343</v>
      </c>
    </row>
    <row r="278" spans="1:7">
      <c r="A278" s="102" t="s">
        <v>2365</v>
      </c>
      <c r="B278" s="164" t="s">
        <v>1053</v>
      </c>
      <c r="C278" s="225"/>
      <c r="D278" s="228"/>
      <c r="E278" s="102"/>
      <c r="F278" s="124" t="s">
        <v>2343</v>
      </c>
      <c r="G278" s="124" t="s">
        <v>2343</v>
      </c>
    </row>
    <row r="279" spans="1:7">
      <c r="A279" s="102" t="s">
        <v>2366</v>
      </c>
      <c r="B279" s="164" t="s">
        <v>1055</v>
      </c>
      <c r="C279" s="225"/>
      <c r="D279" s="228"/>
      <c r="E279" s="102"/>
      <c r="F279" s="124" t="s">
        <v>2343</v>
      </c>
      <c r="G279" s="124" t="s">
        <v>2343</v>
      </c>
    </row>
    <row r="280" spans="1:7">
      <c r="A280" s="102" t="s">
        <v>2367</v>
      </c>
      <c r="B280" s="164" t="s">
        <v>1057</v>
      </c>
      <c r="C280" s="225"/>
      <c r="D280" s="228"/>
      <c r="E280" s="102"/>
      <c r="F280" s="124" t="s">
        <v>2343</v>
      </c>
      <c r="G280" s="124" t="s">
        <v>2343</v>
      </c>
    </row>
    <row r="281" spans="1:7">
      <c r="A281" s="102" t="s">
        <v>2368</v>
      </c>
      <c r="B281" s="164"/>
      <c r="C281" s="102"/>
      <c r="D281" s="102"/>
      <c r="E281" s="102"/>
      <c r="F281" s="183"/>
      <c r="G281" s="183"/>
    </row>
    <row r="282" spans="1:7">
      <c r="A282" s="102" t="s">
        <v>2369</v>
      </c>
      <c r="B282" s="164"/>
      <c r="C282" s="102"/>
      <c r="D282" s="102"/>
      <c r="E282" s="102"/>
      <c r="F282" s="183"/>
      <c r="G282" s="183"/>
    </row>
    <row r="283" spans="1:7">
      <c r="A283" s="102" t="s">
        <v>2370</v>
      </c>
      <c r="B283" s="164"/>
      <c r="C283" s="102"/>
      <c r="D283" s="102"/>
      <c r="E283" s="102"/>
      <c r="F283" s="183"/>
      <c r="G283" s="183"/>
    </row>
    <row r="284" spans="1:7">
      <c r="A284" s="108"/>
      <c r="B284" s="108" t="s">
        <v>1081</v>
      </c>
      <c r="C284" s="108" t="s">
        <v>793</v>
      </c>
      <c r="D284" s="108"/>
      <c r="E284" s="108"/>
      <c r="F284" s="108"/>
      <c r="G284" s="108"/>
    </row>
    <row r="285" spans="1:7">
      <c r="A285" s="102" t="s">
        <v>2371</v>
      </c>
      <c r="B285" s="102" t="s">
        <v>1083</v>
      </c>
      <c r="C285" s="229" t="s">
        <v>619</v>
      </c>
      <c r="D285" s="102"/>
      <c r="E285" s="178"/>
      <c r="F285" s="178"/>
      <c r="G285" s="178"/>
    </row>
    <row r="286" spans="1:7">
      <c r="A286" s="102" t="s">
        <v>2372</v>
      </c>
      <c r="B286" s="102" t="s">
        <v>1085</v>
      </c>
      <c r="C286" s="229" t="s">
        <v>619</v>
      </c>
      <c r="D286" s="102"/>
      <c r="E286" s="178"/>
      <c r="F286" s="178"/>
      <c r="G286" s="157"/>
    </row>
    <row r="287" spans="1:7">
      <c r="A287" s="102" t="s">
        <v>2373</v>
      </c>
      <c r="B287" s="102" t="s">
        <v>1087</v>
      </c>
      <c r="C287" s="229" t="s">
        <v>619</v>
      </c>
      <c r="D287" s="102"/>
      <c r="E287" s="178"/>
      <c r="F287" s="178"/>
      <c r="G287" s="157"/>
    </row>
    <row r="288" spans="1:7">
      <c r="A288" s="102" t="s">
        <v>2374</v>
      </c>
      <c r="B288" s="102" t="s">
        <v>2375</v>
      </c>
      <c r="C288" s="229" t="s">
        <v>619</v>
      </c>
      <c r="D288" s="102"/>
      <c r="E288" s="178"/>
      <c r="F288" s="178"/>
      <c r="G288" s="157"/>
    </row>
    <row r="289" spans="1:7">
      <c r="A289" s="102" t="s">
        <v>2376</v>
      </c>
      <c r="B289" s="169" t="s">
        <v>1091</v>
      </c>
      <c r="C289" s="229" t="s">
        <v>619</v>
      </c>
      <c r="D289" s="174"/>
      <c r="E289" s="174"/>
      <c r="F289" s="175"/>
      <c r="G289" s="175"/>
    </row>
    <row r="290" spans="1:7">
      <c r="A290" s="102" t="s">
        <v>2377</v>
      </c>
      <c r="B290" s="102" t="s">
        <v>351</v>
      </c>
      <c r="C290" s="229" t="s">
        <v>619</v>
      </c>
      <c r="D290" s="102"/>
      <c r="E290" s="178"/>
      <c r="F290" s="178"/>
      <c r="G290" s="157"/>
    </row>
    <row r="291" spans="1:7">
      <c r="A291" s="102" t="s">
        <v>2378</v>
      </c>
      <c r="B291" s="164" t="s">
        <v>1094</v>
      </c>
      <c r="C291" s="232"/>
      <c r="D291" s="102"/>
      <c r="E291" s="178"/>
      <c r="F291" s="178"/>
      <c r="G291" s="157"/>
    </row>
    <row r="292" spans="1:7">
      <c r="A292" s="102" t="s">
        <v>2379</v>
      </c>
      <c r="B292" s="164" t="s">
        <v>1096</v>
      </c>
      <c r="C292" s="229"/>
      <c r="D292" s="102"/>
      <c r="E292" s="178"/>
      <c r="F292" s="178"/>
      <c r="G292" s="157"/>
    </row>
    <row r="293" spans="1:7">
      <c r="A293" s="102" t="s">
        <v>2380</v>
      </c>
      <c r="B293" s="164" t="s">
        <v>1098</v>
      </c>
      <c r="C293" s="229"/>
      <c r="D293" s="102"/>
      <c r="E293" s="178"/>
      <c r="F293" s="178"/>
      <c r="G293" s="157"/>
    </row>
    <row r="294" spans="1:7">
      <c r="A294" s="102" t="s">
        <v>2381</v>
      </c>
      <c r="B294" s="164" t="s">
        <v>1100</v>
      </c>
      <c r="C294" s="229"/>
      <c r="D294" s="102"/>
      <c r="E294" s="178"/>
      <c r="F294" s="178"/>
      <c r="G294" s="157"/>
    </row>
    <row r="295" spans="1:7">
      <c r="A295" s="102" t="s">
        <v>2382</v>
      </c>
      <c r="B295" s="223" t="s">
        <v>355</v>
      </c>
      <c r="C295" s="229"/>
      <c r="D295" s="102"/>
      <c r="E295" s="178"/>
      <c r="F295" s="178"/>
      <c r="G295" s="157"/>
    </row>
    <row r="296" spans="1:7">
      <c r="A296" s="102" t="s">
        <v>2383</v>
      </c>
      <c r="B296" s="223" t="s">
        <v>355</v>
      </c>
      <c r="C296" s="229"/>
      <c r="D296" s="102"/>
      <c r="E296" s="178"/>
      <c r="F296" s="178"/>
      <c r="G296" s="157"/>
    </row>
    <row r="297" spans="1:7">
      <c r="A297" s="102" t="s">
        <v>2384</v>
      </c>
      <c r="B297" s="223" t="s">
        <v>355</v>
      </c>
      <c r="C297" s="229"/>
      <c r="D297" s="102"/>
      <c r="E297" s="178"/>
      <c r="F297" s="178"/>
      <c r="G297" s="157"/>
    </row>
    <row r="298" spans="1:7">
      <c r="A298" s="102" t="s">
        <v>2385</v>
      </c>
      <c r="B298" s="223" t="s">
        <v>355</v>
      </c>
      <c r="C298" s="229"/>
      <c r="D298" s="102"/>
      <c r="E298" s="178"/>
      <c r="F298" s="178"/>
      <c r="G298" s="157"/>
    </row>
    <row r="299" spans="1:7">
      <c r="A299" s="102" t="s">
        <v>2386</v>
      </c>
      <c r="B299" s="223" t="s">
        <v>355</v>
      </c>
      <c r="C299" s="229"/>
      <c r="D299" s="102"/>
      <c r="E299" s="178"/>
      <c r="F299" s="178"/>
      <c r="G299" s="157"/>
    </row>
    <row r="300" spans="1:7">
      <c r="A300" s="102" t="s">
        <v>2387</v>
      </c>
      <c r="B300" s="223" t="s">
        <v>355</v>
      </c>
      <c r="C300" s="229"/>
      <c r="D300" s="102"/>
      <c r="E300" s="178"/>
      <c r="F300" s="178"/>
      <c r="G300" s="157"/>
    </row>
    <row r="301" spans="1:7">
      <c r="A301" s="108"/>
      <c r="B301" s="108" t="s">
        <v>1107</v>
      </c>
      <c r="C301" s="108" t="s">
        <v>793</v>
      </c>
      <c r="D301" s="108"/>
      <c r="E301" s="108"/>
      <c r="F301" s="108"/>
      <c r="G301" s="108"/>
    </row>
    <row r="302" spans="1:7">
      <c r="A302" s="102" t="s">
        <v>2388</v>
      </c>
      <c r="B302" s="102" t="s">
        <v>1109</v>
      </c>
      <c r="C302" s="229" t="s">
        <v>619</v>
      </c>
      <c r="D302" s="102"/>
      <c r="E302" s="157"/>
      <c r="F302" s="157"/>
      <c r="G302" s="157"/>
    </row>
    <row r="303" spans="1:7">
      <c r="A303" s="102" t="s">
        <v>2389</v>
      </c>
      <c r="B303" s="102" t="s">
        <v>1111</v>
      </c>
      <c r="C303" s="229" t="s">
        <v>619</v>
      </c>
      <c r="D303" s="102"/>
      <c r="E303" s="157"/>
      <c r="F303" s="157"/>
      <c r="G303" s="157"/>
    </row>
    <row r="304" spans="1:7">
      <c r="A304" s="102" t="s">
        <v>2390</v>
      </c>
      <c r="B304" s="102" t="s">
        <v>351</v>
      </c>
      <c r="C304" s="229" t="s">
        <v>619</v>
      </c>
      <c r="D304" s="102"/>
      <c r="E304" s="157"/>
      <c r="F304" s="157"/>
      <c r="G304" s="157"/>
    </row>
    <row r="305" spans="1:7">
      <c r="A305" s="102" t="s">
        <v>2391</v>
      </c>
      <c r="B305" s="102"/>
      <c r="C305" s="118"/>
      <c r="D305" s="102"/>
      <c r="E305" s="157"/>
      <c r="F305" s="157"/>
      <c r="G305" s="157"/>
    </row>
    <row r="306" spans="1:7">
      <c r="A306" s="102" t="s">
        <v>2392</v>
      </c>
      <c r="B306" s="102"/>
      <c r="C306" s="118"/>
      <c r="D306" s="102"/>
      <c r="E306" s="157"/>
      <c r="F306" s="157"/>
      <c r="G306" s="157"/>
    </row>
    <row r="307" spans="1:7">
      <c r="A307" s="102" t="s">
        <v>2393</v>
      </c>
      <c r="B307" s="102"/>
      <c r="C307" s="118"/>
      <c r="D307" s="102"/>
      <c r="E307" s="157"/>
      <c r="F307" s="157"/>
      <c r="G307" s="157"/>
    </row>
    <row r="308" spans="1:7">
      <c r="A308" s="108"/>
      <c r="B308" s="108" t="s">
        <v>2394</v>
      </c>
      <c r="C308" s="108" t="s">
        <v>311</v>
      </c>
      <c r="D308" s="108" t="s">
        <v>1120</v>
      </c>
      <c r="E308" s="108"/>
      <c r="F308" s="108" t="s">
        <v>793</v>
      </c>
      <c r="G308" s="108" t="s">
        <v>1121</v>
      </c>
    </row>
    <row r="309" spans="1:7">
      <c r="A309" s="89" t="s">
        <v>2395</v>
      </c>
      <c r="B309" s="233" t="s">
        <v>2396</v>
      </c>
      <c r="C309" s="225" t="s">
        <v>619</v>
      </c>
      <c r="D309" s="228" t="s">
        <v>619</v>
      </c>
      <c r="E309" s="95"/>
      <c r="F309" s="124" t="str">
        <f>IF($C$327=0,"",IF(C309="[for completion]","",IF(C309="","",C309/$C$327)))</f>
        <v/>
      </c>
      <c r="G309" s="124" t="str">
        <f>IF($D$327=0,"",IF(D309="[for completion]","",IF(D309="","",D309/$D$327)))</f>
        <v/>
      </c>
    </row>
    <row r="310" spans="1:7">
      <c r="A310" s="89" t="s">
        <v>2397</v>
      </c>
      <c r="B310" s="233" t="s">
        <v>2398</v>
      </c>
      <c r="C310" s="225" t="s">
        <v>619</v>
      </c>
      <c r="D310" s="228" t="s">
        <v>619</v>
      </c>
      <c r="E310" s="95"/>
      <c r="F310" s="124" t="str">
        <f t="shared" ref="F310:F326" si="10">IF($C$327=0,"",IF(C310="[for completion]","",IF(C310="","",C310/$C$327)))</f>
        <v/>
      </c>
      <c r="G310" s="124" t="str">
        <f t="shared" ref="G310:G326" si="11">IF($D$327=0,"",IF(D310="[for completion]","",IF(D310="","",D310/$D$327)))</f>
        <v/>
      </c>
    </row>
    <row r="311" spans="1:7">
      <c r="A311" s="89" t="s">
        <v>2399</v>
      </c>
      <c r="B311" s="233" t="s">
        <v>2400</v>
      </c>
      <c r="C311" s="225" t="s">
        <v>619</v>
      </c>
      <c r="D311" s="228" t="s">
        <v>619</v>
      </c>
      <c r="E311" s="95"/>
      <c r="F311" s="124" t="str">
        <f t="shared" si="10"/>
        <v/>
      </c>
      <c r="G311" s="124" t="str">
        <f t="shared" si="11"/>
        <v/>
      </c>
    </row>
    <row r="312" spans="1:7">
      <c r="A312" s="89" t="s">
        <v>2401</v>
      </c>
      <c r="B312" s="233" t="s">
        <v>2402</v>
      </c>
      <c r="C312" s="225" t="s">
        <v>619</v>
      </c>
      <c r="D312" s="228" t="s">
        <v>619</v>
      </c>
      <c r="E312" s="95"/>
      <c r="F312" s="124" t="str">
        <f t="shared" si="10"/>
        <v/>
      </c>
      <c r="G312" s="124" t="str">
        <f t="shared" si="11"/>
        <v/>
      </c>
    </row>
    <row r="313" spans="1:7">
      <c r="A313" s="89" t="s">
        <v>2403</v>
      </c>
      <c r="B313" s="233" t="s">
        <v>2404</v>
      </c>
      <c r="C313" s="225" t="s">
        <v>619</v>
      </c>
      <c r="D313" s="228" t="s">
        <v>619</v>
      </c>
      <c r="E313" s="95"/>
      <c r="F313" s="124" t="str">
        <f t="shared" si="10"/>
        <v/>
      </c>
      <c r="G313" s="124" t="str">
        <f t="shared" si="11"/>
        <v/>
      </c>
    </row>
    <row r="314" spans="1:7">
      <c r="A314" s="89" t="s">
        <v>2405</v>
      </c>
      <c r="B314" s="233" t="s">
        <v>2406</v>
      </c>
      <c r="C314" s="225" t="s">
        <v>619</v>
      </c>
      <c r="D314" s="228" t="s">
        <v>619</v>
      </c>
      <c r="E314" s="95"/>
      <c r="F314" s="124" t="str">
        <f t="shared" si="10"/>
        <v/>
      </c>
      <c r="G314" s="124" t="str">
        <f t="shared" si="11"/>
        <v/>
      </c>
    </row>
    <row r="315" spans="1:7">
      <c r="A315" s="89" t="s">
        <v>2407</v>
      </c>
      <c r="B315" s="233" t="s">
        <v>2408</v>
      </c>
      <c r="C315" s="225" t="s">
        <v>619</v>
      </c>
      <c r="D315" s="228" t="s">
        <v>619</v>
      </c>
      <c r="E315" s="95"/>
      <c r="F315" s="124" t="str">
        <f>IF($C$327=0,"",IF(C315="[for completion]","",IF(C315="","",C315/$C$327)))</f>
        <v/>
      </c>
      <c r="G315" s="124" t="str">
        <f t="shared" si="11"/>
        <v/>
      </c>
    </row>
    <row r="316" spans="1:7">
      <c r="A316" s="89" t="s">
        <v>2409</v>
      </c>
      <c r="B316" s="224" t="s">
        <v>1123</v>
      </c>
      <c r="C316" s="225" t="s">
        <v>619</v>
      </c>
      <c r="D316" s="228" t="s">
        <v>619</v>
      </c>
      <c r="E316" s="95"/>
      <c r="F316" s="124" t="str">
        <f t="shared" si="10"/>
        <v/>
      </c>
      <c r="G316" s="124" t="str">
        <f t="shared" si="11"/>
        <v/>
      </c>
    </row>
    <row r="317" spans="1:7">
      <c r="A317" s="89" t="s">
        <v>2410</v>
      </c>
      <c r="B317" s="224" t="s">
        <v>1123</v>
      </c>
      <c r="C317" s="225" t="s">
        <v>619</v>
      </c>
      <c r="D317" s="228" t="s">
        <v>619</v>
      </c>
      <c r="E317" s="95"/>
      <c r="F317" s="124" t="str">
        <f t="shared" si="10"/>
        <v/>
      </c>
      <c r="G317" s="124" t="str">
        <f t="shared" si="11"/>
        <v/>
      </c>
    </row>
    <row r="318" spans="1:7">
      <c r="A318" s="89" t="s">
        <v>2411</v>
      </c>
      <c r="B318" s="224" t="s">
        <v>1123</v>
      </c>
      <c r="C318" s="225" t="s">
        <v>619</v>
      </c>
      <c r="D318" s="228" t="s">
        <v>619</v>
      </c>
      <c r="E318" s="95"/>
      <c r="F318" s="124" t="str">
        <f t="shared" si="10"/>
        <v/>
      </c>
      <c r="G318" s="124" t="str">
        <f>IF($D$327=0,"",IF(D318="[for completion]","",IF(D318="","",D318/$D$327)))</f>
        <v/>
      </c>
    </row>
    <row r="319" spans="1:7">
      <c r="A319" s="89" t="s">
        <v>2412</v>
      </c>
      <c r="B319" s="224" t="s">
        <v>1123</v>
      </c>
      <c r="C319" s="225" t="s">
        <v>619</v>
      </c>
      <c r="D319" s="228" t="s">
        <v>619</v>
      </c>
      <c r="E319" s="95"/>
      <c r="F319" s="124" t="str">
        <f t="shared" si="10"/>
        <v/>
      </c>
      <c r="G319" s="124" t="str">
        <f t="shared" si="11"/>
        <v/>
      </c>
    </row>
    <row r="320" spans="1:7">
      <c r="A320" s="89" t="s">
        <v>2413</v>
      </c>
      <c r="B320" s="224" t="s">
        <v>1123</v>
      </c>
      <c r="C320" s="225" t="s">
        <v>619</v>
      </c>
      <c r="D320" s="228" t="s">
        <v>619</v>
      </c>
      <c r="E320" s="95"/>
      <c r="F320" s="124" t="str">
        <f t="shared" si="10"/>
        <v/>
      </c>
      <c r="G320" s="124" t="str">
        <f t="shared" si="11"/>
        <v/>
      </c>
    </row>
    <row r="321" spans="1:7">
      <c r="A321" s="89" t="s">
        <v>2414</v>
      </c>
      <c r="B321" s="224" t="s">
        <v>1123</v>
      </c>
      <c r="C321" s="225" t="s">
        <v>619</v>
      </c>
      <c r="D321" s="228" t="s">
        <v>619</v>
      </c>
      <c r="E321" s="95"/>
      <c r="F321" s="124" t="str">
        <f t="shared" si="10"/>
        <v/>
      </c>
      <c r="G321" s="124" t="str">
        <f t="shared" si="11"/>
        <v/>
      </c>
    </row>
    <row r="322" spans="1:7">
      <c r="A322" s="89" t="s">
        <v>2415</v>
      </c>
      <c r="B322" s="224" t="s">
        <v>1123</v>
      </c>
      <c r="C322" s="225" t="s">
        <v>619</v>
      </c>
      <c r="D322" s="228" t="s">
        <v>619</v>
      </c>
      <c r="E322" s="95"/>
      <c r="F322" s="124" t="str">
        <f t="shared" si="10"/>
        <v/>
      </c>
      <c r="G322" s="124" t="str">
        <f t="shared" si="11"/>
        <v/>
      </c>
    </row>
    <row r="323" spans="1:7">
      <c r="A323" s="89" t="s">
        <v>2416</v>
      </c>
      <c r="B323" s="224" t="s">
        <v>1123</v>
      </c>
      <c r="C323" s="225" t="s">
        <v>619</v>
      </c>
      <c r="D323" s="228" t="s">
        <v>619</v>
      </c>
      <c r="E323" s="95"/>
      <c r="F323" s="124" t="str">
        <f t="shared" si="10"/>
        <v/>
      </c>
      <c r="G323" s="124" t="str">
        <f t="shared" si="11"/>
        <v/>
      </c>
    </row>
    <row r="324" spans="1:7">
      <c r="A324" s="89" t="s">
        <v>2417</v>
      </c>
      <c r="B324" s="224" t="s">
        <v>1123</v>
      </c>
      <c r="C324" s="225" t="s">
        <v>619</v>
      </c>
      <c r="D324" s="228" t="s">
        <v>619</v>
      </c>
      <c r="E324" s="95"/>
      <c r="F324" s="124" t="str">
        <f t="shared" si="10"/>
        <v/>
      </c>
      <c r="G324" s="124" t="str">
        <f t="shared" si="11"/>
        <v/>
      </c>
    </row>
    <row r="325" spans="1:7">
      <c r="A325" s="89" t="s">
        <v>2418</v>
      </c>
      <c r="B325" s="224" t="s">
        <v>1123</v>
      </c>
      <c r="C325" s="225" t="s">
        <v>619</v>
      </c>
      <c r="D325" s="228" t="s">
        <v>619</v>
      </c>
      <c r="E325" s="95"/>
      <c r="F325" s="124" t="str">
        <f t="shared" si="10"/>
        <v/>
      </c>
      <c r="G325" s="124" t="str">
        <f t="shared" si="11"/>
        <v/>
      </c>
    </row>
    <row r="326" spans="1:7">
      <c r="A326" s="89" t="s">
        <v>2419</v>
      </c>
      <c r="B326" s="169" t="s">
        <v>1142</v>
      </c>
      <c r="C326" s="225" t="s">
        <v>619</v>
      </c>
      <c r="D326" s="228" t="s">
        <v>619</v>
      </c>
      <c r="E326" s="95"/>
      <c r="F326" s="124" t="str">
        <f t="shared" si="10"/>
        <v/>
      </c>
      <c r="G326" s="124" t="str">
        <f t="shared" si="11"/>
        <v/>
      </c>
    </row>
    <row r="327" spans="1:7">
      <c r="A327" s="89" t="s">
        <v>2420</v>
      </c>
      <c r="B327" s="106" t="s">
        <v>353</v>
      </c>
      <c r="C327" s="116">
        <f>SUM(C309:C326)</f>
        <v>0</v>
      </c>
      <c r="D327" s="177">
        <f>SUM(D309:D326)</f>
        <v>0</v>
      </c>
      <c r="E327" s="95"/>
      <c r="F327" s="182">
        <f>SUM(F319:F326)</f>
        <v>0</v>
      </c>
      <c r="G327" s="182">
        <f>SUM(G319:G326)</f>
        <v>0</v>
      </c>
    </row>
    <row r="328" spans="1:7">
      <c r="A328" s="89" t="s">
        <v>2421</v>
      </c>
      <c r="B328" s="106"/>
      <c r="C328" s="89"/>
      <c r="D328" s="89"/>
      <c r="E328" s="95"/>
      <c r="F328" s="95"/>
      <c r="G328" s="95"/>
    </row>
    <row r="329" spans="1:7">
      <c r="A329" s="89" t="s">
        <v>2422</v>
      </c>
      <c r="B329" s="106"/>
      <c r="C329" s="89"/>
      <c r="D329" s="89"/>
      <c r="E329" s="95"/>
      <c r="F329" s="95"/>
      <c r="G329" s="95"/>
    </row>
    <row r="330" spans="1:7">
      <c r="A330" s="89" t="s">
        <v>2423</v>
      </c>
      <c r="B330" s="106"/>
      <c r="C330" s="89"/>
      <c r="D330" s="89"/>
      <c r="E330" s="95"/>
      <c r="F330" s="95"/>
      <c r="G330" s="95"/>
    </row>
    <row r="331" spans="1:7">
      <c r="A331" s="108"/>
      <c r="B331" s="108" t="s">
        <v>2424</v>
      </c>
      <c r="C331" s="108" t="s">
        <v>311</v>
      </c>
      <c r="D331" s="108" t="s">
        <v>1120</v>
      </c>
      <c r="E331" s="108"/>
      <c r="F331" s="108" t="s">
        <v>793</v>
      </c>
      <c r="G331" s="108" t="s">
        <v>1121</v>
      </c>
    </row>
    <row r="332" spans="1:7">
      <c r="A332" s="89" t="s">
        <v>2425</v>
      </c>
      <c r="B332" s="233" t="s">
        <v>1149</v>
      </c>
      <c r="C332" s="225" t="s">
        <v>619</v>
      </c>
      <c r="D332" s="228" t="s">
        <v>619</v>
      </c>
      <c r="E332" s="95"/>
      <c r="F332" s="124" t="str">
        <f>IF($C$350=0,"",IF(C332="[for completion]","",IF(C332="","",C332/$C$350)))</f>
        <v/>
      </c>
      <c r="G332" s="124" t="str">
        <f>IF($D$350=0,"",IF(D332="[for completion]","",IF(D332="","",D332/$D$350)))</f>
        <v/>
      </c>
    </row>
    <row r="333" spans="1:7">
      <c r="A333" s="89" t="s">
        <v>2426</v>
      </c>
      <c r="B333" s="233" t="s">
        <v>1151</v>
      </c>
      <c r="C333" s="225" t="s">
        <v>619</v>
      </c>
      <c r="D333" s="228" t="s">
        <v>619</v>
      </c>
      <c r="E333" s="95"/>
      <c r="F333" s="124" t="str">
        <f t="shared" ref="F333:F349" si="12">IF($C$350=0,"",IF(C333="[for completion]","",IF(C333="","",C333/$C$350)))</f>
        <v/>
      </c>
      <c r="G333" s="124" t="str">
        <f t="shared" ref="G333:G349" si="13">IF($D$350=0,"",IF(D333="[for completion]","",IF(D333="","",D333/$D$350)))</f>
        <v/>
      </c>
    </row>
    <row r="334" spans="1:7">
      <c r="A334" s="89" t="s">
        <v>2427</v>
      </c>
      <c r="B334" s="233" t="s">
        <v>1153</v>
      </c>
      <c r="C334" s="225" t="s">
        <v>619</v>
      </c>
      <c r="D334" s="228" t="s">
        <v>619</v>
      </c>
      <c r="E334" s="95"/>
      <c r="F334" s="124" t="str">
        <f t="shared" si="12"/>
        <v/>
      </c>
      <c r="G334" s="124" t="str">
        <f t="shared" si="13"/>
        <v/>
      </c>
    </row>
    <row r="335" spans="1:7">
      <c r="A335" s="89" t="s">
        <v>2428</v>
      </c>
      <c r="B335" s="233" t="s">
        <v>1155</v>
      </c>
      <c r="C335" s="225" t="s">
        <v>619</v>
      </c>
      <c r="D335" s="228" t="s">
        <v>619</v>
      </c>
      <c r="E335" s="95"/>
      <c r="F335" s="124" t="str">
        <f t="shared" si="12"/>
        <v/>
      </c>
      <c r="G335" s="124" t="str">
        <f t="shared" si="13"/>
        <v/>
      </c>
    </row>
    <row r="336" spans="1:7">
      <c r="A336" s="89" t="s">
        <v>2429</v>
      </c>
      <c r="B336" s="233" t="s">
        <v>1157</v>
      </c>
      <c r="C336" s="225" t="s">
        <v>619</v>
      </c>
      <c r="D336" s="228" t="s">
        <v>619</v>
      </c>
      <c r="E336" s="95"/>
      <c r="F336" s="124" t="str">
        <f t="shared" si="12"/>
        <v/>
      </c>
      <c r="G336" s="124" t="str">
        <f t="shared" si="13"/>
        <v/>
      </c>
    </row>
    <row r="337" spans="1:7">
      <c r="A337" s="89" t="s">
        <v>2430</v>
      </c>
      <c r="B337" s="233" t="s">
        <v>1159</v>
      </c>
      <c r="C337" s="225" t="s">
        <v>619</v>
      </c>
      <c r="D337" s="228" t="s">
        <v>619</v>
      </c>
      <c r="E337" s="95"/>
      <c r="F337" s="124" t="str">
        <f t="shared" si="12"/>
        <v/>
      </c>
      <c r="G337" s="124" t="str">
        <f t="shared" si="13"/>
        <v/>
      </c>
    </row>
    <row r="338" spans="1:7">
      <c r="A338" s="89" t="s">
        <v>2431</v>
      </c>
      <c r="B338" s="233" t="s">
        <v>1161</v>
      </c>
      <c r="C338" s="225" t="s">
        <v>619</v>
      </c>
      <c r="D338" s="228" t="s">
        <v>619</v>
      </c>
      <c r="E338" s="95"/>
      <c r="F338" s="124" t="str">
        <f t="shared" si="12"/>
        <v/>
      </c>
      <c r="G338" s="124" t="str">
        <f t="shared" si="13"/>
        <v/>
      </c>
    </row>
    <row r="339" spans="1:7">
      <c r="A339" s="89" t="s">
        <v>2432</v>
      </c>
      <c r="B339" s="224" t="s">
        <v>1123</v>
      </c>
      <c r="C339" s="225" t="s">
        <v>619</v>
      </c>
      <c r="D339" s="228" t="s">
        <v>619</v>
      </c>
      <c r="E339" s="95"/>
      <c r="F339" s="124" t="str">
        <f t="shared" si="12"/>
        <v/>
      </c>
      <c r="G339" s="124" t="str">
        <f t="shared" si="13"/>
        <v/>
      </c>
    </row>
    <row r="340" spans="1:7">
      <c r="A340" s="89" t="s">
        <v>2433</v>
      </c>
      <c r="B340" s="224" t="s">
        <v>1123</v>
      </c>
      <c r="C340" s="225" t="s">
        <v>619</v>
      </c>
      <c r="D340" s="228" t="s">
        <v>619</v>
      </c>
      <c r="E340" s="95"/>
      <c r="F340" s="124" t="str">
        <f t="shared" si="12"/>
        <v/>
      </c>
      <c r="G340" s="124" t="str">
        <f t="shared" si="13"/>
        <v/>
      </c>
    </row>
    <row r="341" spans="1:7">
      <c r="A341" s="89" t="s">
        <v>2434</v>
      </c>
      <c r="B341" s="224" t="s">
        <v>1123</v>
      </c>
      <c r="C341" s="225" t="s">
        <v>619</v>
      </c>
      <c r="D341" s="228" t="s">
        <v>619</v>
      </c>
      <c r="E341" s="95"/>
      <c r="F341" s="124" t="str">
        <f t="shared" si="12"/>
        <v/>
      </c>
      <c r="G341" s="124" t="str">
        <f t="shared" si="13"/>
        <v/>
      </c>
    </row>
    <row r="342" spans="1:7">
      <c r="A342" s="89" t="s">
        <v>2435</v>
      </c>
      <c r="B342" s="224" t="s">
        <v>1123</v>
      </c>
      <c r="C342" s="225" t="s">
        <v>619</v>
      </c>
      <c r="D342" s="228" t="s">
        <v>619</v>
      </c>
      <c r="E342" s="95"/>
      <c r="F342" s="124" t="str">
        <f t="shared" si="12"/>
        <v/>
      </c>
      <c r="G342" s="124" t="str">
        <f t="shared" si="13"/>
        <v/>
      </c>
    </row>
    <row r="343" spans="1:7">
      <c r="A343" s="89" t="s">
        <v>2436</v>
      </c>
      <c r="B343" s="224" t="s">
        <v>1123</v>
      </c>
      <c r="C343" s="225" t="s">
        <v>619</v>
      </c>
      <c r="D343" s="228" t="s">
        <v>619</v>
      </c>
      <c r="E343" s="95"/>
      <c r="F343" s="124" t="str">
        <f t="shared" si="12"/>
        <v/>
      </c>
      <c r="G343" s="124" t="str">
        <f t="shared" si="13"/>
        <v/>
      </c>
    </row>
    <row r="344" spans="1:7">
      <c r="A344" s="89" t="s">
        <v>2437</v>
      </c>
      <c r="B344" s="224" t="s">
        <v>1123</v>
      </c>
      <c r="C344" s="225" t="s">
        <v>619</v>
      </c>
      <c r="D344" s="228" t="s">
        <v>619</v>
      </c>
      <c r="E344" s="95"/>
      <c r="F344" s="124" t="str">
        <f t="shared" si="12"/>
        <v/>
      </c>
      <c r="G344" s="124" t="str">
        <f t="shared" si="13"/>
        <v/>
      </c>
    </row>
    <row r="345" spans="1:7">
      <c r="A345" s="89" t="s">
        <v>2438</v>
      </c>
      <c r="B345" s="224" t="s">
        <v>1123</v>
      </c>
      <c r="C345" s="225" t="s">
        <v>619</v>
      </c>
      <c r="D345" s="228" t="s">
        <v>619</v>
      </c>
      <c r="E345" s="95"/>
      <c r="F345" s="124" t="str">
        <f t="shared" si="12"/>
        <v/>
      </c>
      <c r="G345" s="124" t="str">
        <f t="shared" si="13"/>
        <v/>
      </c>
    </row>
    <row r="346" spans="1:7">
      <c r="A346" s="89" t="s">
        <v>2439</v>
      </c>
      <c r="B346" s="224" t="s">
        <v>1123</v>
      </c>
      <c r="C346" s="225" t="s">
        <v>619</v>
      </c>
      <c r="D346" s="228" t="s">
        <v>619</v>
      </c>
      <c r="E346" s="95"/>
      <c r="F346" s="124" t="str">
        <f t="shared" si="12"/>
        <v/>
      </c>
      <c r="G346" s="124" t="str">
        <f t="shared" si="13"/>
        <v/>
      </c>
    </row>
    <row r="347" spans="1:7">
      <c r="A347" s="89" t="s">
        <v>2440</v>
      </c>
      <c r="B347" s="224" t="s">
        <v>1123</v>
      </c>
      <c r="C347" s="225" t="s">
        <v>619</v>
      </c>
      <c r="D347" s="228" t="s">
        <v>619</v>
      </c>
      <c r="E347" s="95"/>
      <c r="F347" s="124" t="str">
        <f t="shared" si="12"/>
        <v/>
      </c>
      <c r="G347" s="124" t="str">
        <f t="shared" si="13"/>
        <v/>
      </c>
    </row>
    <row r="348" spans="1:7">
      <c r="A348" s="89" t="s">
        <v>2441</v>
      </c>
      <c r="B348" s="224" t="s">
        <v>1123</v>
      </c>
      <c r="C348" s="225" t="s">
        <v>619</v>
      </c>
      <c r="D348" s="228" t="s">
        <v>619</v>
      </c>
      <c r="E348" s="95"/>
      <c r="F348" s="124" t="str">
        <f t="shared" si="12"/>
        <v/>
      </c>
      <c r="G348" s="124" t="str">
        <f t="shared" si="13"/>
        <v/>
      </c>
    </row>
    <row r="349" spans="1:7">
      <c r="A349" s="89" t="s">
        <v>2442</v>
      </c>
      <c r="B349" s="169" t="s">
        <v>1142</v>
      </c>
      <c r="C349" s="225" t="s">
        <v>619</v>
      </c>
      <c r="D349" s="228" t="s">
        <v>619</v>
      </c>
      <c r="E349" s="95"/>
      <c r="F349" s="124" t="str">
        <f t="shared" si="12"/>
        <v/>
      </c>
      <c r="G349" s="124" t="str">
        <f t="shared" si="13"/>
        <v/>
      </c>
    </row>
    <row r="350" spans="1:7">
      <c r="A350" s="89" t="s">
        <v>2443</v>
      </c>
      <c r="B350" s="106" t="s">
        <v>353</v>
      </c>
      <c r="C350" s="116">
        <f>SUM(C332:C349)</f>
        <v>0</v>
      </c>
      <c r="D350" s="200">
        <f>SUM(D332:D349)</f>
        <v>0</v>
      </c>
      <c r="E350" s="95"/>
      <c r="F350" s="182">
        <f>SUM(F332:F349)</f>
        <v>0</v>
      </c>
      <c r="G350" s="182">
        <f>SUM(G332:G349)</f>
        <v>0</v>
      </c>
    </row>
    <row r="351" spans="1:7">
      <c r="A351" s="89" t="s">
        <v>2444</v>
      </c>
      <c r="B351" s="106"/>
      <c r="C351" s="89"/>
      <c r="D351" s="89"/>
      <c r="E351" s="95"/>
      <c r="F351" s="95"/>
      <c r="G351" s="95"/>
    </row>
    <row r="352" spans="1:7">
      <c r="A352" s="89" t="s">
        <v>2445</v>
      </c>
      <c r="B352" s="106"/>
      <c r="C352" s="89"/>
      <c r="D352" s="89"/>
      <c r="E352" s="95"/>
      <c r="F352" s="95"/>
      <c r="G352" s="95"/>
    </row>
    <row r="353" spans="1:7">
      <c r="A353" s="108"/>
      <c r="B353" s="108" t="s">
        <v>2446</v>
      </c>
      <c r="C353" s="108" t="s">
        <v>311</v>
      </c>
      <c r="D353" s="108" t="s">
        <v>1120</v>
      </c>
      <c r="E353" s="108"/>
      <c r="F353" s="108" t="s">
        <v>793</v>
      </c>
      <c r="G353" s="108" t="s">
        <v>2447</v>
      </c>
    </row>
    <row r="354" spans="1:7">
      <c r="A354" s="89" t="s">
        <v>2448</v>
      </c>
      <c r="B354" s="106" t="s">
        <v>1179</v>
      </c>
      <c r="C354" s="225" t="s">
        <v>619</v>
      </c>
      <c r="D354" s="228" t="s">
        <v>619</v>
      </c>
      <c r="E354" s="95"/>
      <c r="F354" s="124" t="str">
        <f>IF($C$364=0,"",IF(C354="[for completion]","",IF(C354="","",C354/$C$364)))</f>
        <v/>
      </c>
      <c r="G354" s="124" t="str">
        <f>IF($D$364=0,"",IF(D354="[for completion]","",IF(D354="","",D354/$D$364)))</f>
        <v/>
      </c>
    </row>
    <row r="355" spans="1:7">
      <c r="A355" s="89" t="s">
        <v>2449</v>
      </c>
      <c r="B355" s="106" t="s">
        <v>1181</v>
      </c>
      <c r="C355" s="225" t="s">
        <v>619</v>
      </c>
      <c r="D355" s="228" t="s">
        <v>619</v>
      </c>
      <c r="E355" s="95"/>
      <c r="F355" s="124" t="str">
        <f t="shared" ref="F355:F363" si="14">IF($C$364=0,"",IF(C355="[for completion]","",IF(C355="","",C355/$C$364)))</f>
        <v/>
      </c>
      <c r="G355" s="124" t="str">
        <f t="shared" ref="G355:G363" si="15">IF($D$364=0,"",IF(D355="[for completion]","",IF(D355="","",D355/$D$364)))</f>
        <v/>
      </c>
    </row>
    <row r="356" spans="1:7">
      <c r="A356" s="89" t="s">
        <v>2450</v>
      </c>
      <c r="B356" s="106" t="s">
        <v>1183</v>
      </c>
      <c r="C356" s="225" t="s">
        <v>619</v>
      </c>
      <c r="D356" s="228" t="s">
        <v>619</v>
      </c>
      <c r="E356" s="95"/>
      <c r="F356" s="124" t="str">
        <f t="shared" si="14"/>
        <v/>
      </c>
      <c r="G356" s="124" t="str">
        <f>IF($D$364=0,"",IF(D356="[for completion]","",IF(D356="","",D356/$D$364)))</f>
        <v/>
      </c>
    </row>
    <row r="357" spans="1:7">
      <c r="A357" s="89" t="s">
        <v>2451</v>
      </c>
      <c r="B357" s="106" t="s">
        <v>1185</v>
      </c>
      <c r="C357" s="225" t="s">
        <v>619</v>
      </c>
      <c r="D357" s="228" t="s">
        <v>619</v>
      </c>
      <c r="E357" s="95"/>
      <c r="F357" s="124" t="str">
        <f t="shared" si="14"/>
        <v/>
      </c>
      <c r="G357" s="124" t="str">
        <f t="shared" si="15"/>
        <v/>
      </c>
    </row>
    <row r="358" spans="1:7">
      <c r="A358" s="89" t="s">
        <v>2452</v>
      </c>
      <c r="B358" s="106" t="s">
        <v>1187</v>
      </c>
      <c r="C358" s="225" t="s">
        <v>619</v>
      </c>
      <c r="D358" s="228" t="s">
        <v>619</v>
      </c>
      <c r="E358" s="95"/>
      <c r="F358" s="124" t="str">
        <f>IF($C$364=0,"",IF(C358="[for completion]","",IF(C358="","",C358/$C$364)))</f>
        <v/>
      </c>
      <c r="G358" s="124" t="str">
        <f t="shared" si="15"/>
        <v/>
      </c>
    </row>
    <row r="359" spans="1:7">
      <c r="A359" s="89" t="s">
        <v>2453</v>
      </c>
      <c r="B359" s="106" t="s">
        <v>1189</v>
      </c>
      <c r="C359" s="225" t="s">
        <v>619</v>
      </c>
      <c r="D359" s="228" t="s">
        <v>619</v>
      </c>
      <c r="E359" s="95"/>
      <c r="F359" s="124" t="str">
        <f t="shared" si="14"/>
        <v/>
      </c>
      <c r="G359" s="124" t="str">
        <f>IF($D$364=0,"",IF(D359="[for completion]","",IF(D359="","",D359/$D$364)))</f>
        <v/>
      </c>
    </row>
    <row r="360" spans="1:7">
      <c r="A360" s="89" t="s">
        <v>2454</v>
      </c>
      <c r="B360" s="106" t="s">
        <v>1191</v>
      </c>
      <c r="C360" s="225" t="s">
        <v>619</v>
      </c>
      <c r="D360" s="228" t="s">
        <v>619</v>
      </c>
      <c r="E360" s="95"/>
      <c r="F360" s="124" t="str">
        <f t="shared" si="14"/>
        <v/>
      </c>
      <c r="G360" s="124" t="str">
        <f t="shared" si="15"/>
        <v/>
      </c>
    </row>
    <row r="361" spans="1:7">
      <c r="A361" s="89" t="s">
        <v>2455</v>
      </c>
      <c r="B361" s="106" t="s">
        <v>1193</v>
      </c>
      <c r="C361" s="225" t="s">
        <v>619</v>
      </c>
      <c r="D361" s="228" t="s">
        <v>619</v>
      </c>
      <c r="E361" s="95"/>
      <c r="F361" s="124" t="str">
        <f t="shared" si="14"/>
        <v/>
      </c>
      <c r="G361" s="124" t="str">
        <f t="shared" si="15"/>
        <v/>
      </c>
    </row>
    <row r="362" spans="1:7">
      <c r="A362" s="89" t="s">
        <v>2456</v>
      </c>
      <c r="B362" s="106" t="s">
        <v>1195</v>
      </c>
      <c r="C362" s="225" t="s">
        <v>619</v>
      </c>
      <c r="D362" s="228" t="s">
        <v>619</v>
      </c>
      <c r="E362" s="95"/>
      <c r="F362" s="124" t="str">
        <f t="shared" si="14"/>
        <v/>
      </c>
      <c r="G362" s="124" t="str">
        <f t="shared" si="15"/>
        <v/>
      </c>
    </row>
    <row r="363" spans="1:7">
      <c r="A363" s="89" t="s">
        <v>2457</v>
      </c>
      <c r="B363" s="106" t="s">
        <v>1142</v>
      </c>
      <c r="C363" s="225" t="s">
        <v>619</v>
      </c>
      <c r="D363" s="228" t="s">
        <v>619</v>
      </c>
      <c r="E363" s="95"/>
      <c r="F363" s="124" t="str">
        <f t="shared" si="14"/>
        <v/>
      </c>
      <c r="G363" s="124" t="str">
        <f t="shared" si="15"/>
        <v/>
      </c>
    </row>
    <row r="364" spans="1:7">
      <c r="A364" s="89" t="s">
        <v>2458</v>
      </c>
      <c r="B364" s="106" t="s">
        <v>353</v>
      </c>
      <c r="C364" s="116">
        <f>SUM(C354:C363)</f>
        <v>0</v>
      </c>
      <c r="D364" s="200">
        <f>SUM(D354:D363)</f>
        <v>0</v>
      </c>
      <c r="E364" s="95"/>
      <c r="F364" s="182">
        <f>SUM(F354:F363)</f>
        <v>0</v>
      </c>
      <c r="G364" s="182">
        <f>SUM(G354:G363)</f>
        <v>0</v>
      </c>
    </row>
    <row r="365" spans="1:7">
      <c r="A365" s="89" t="s">
        <v>2459</v>
      </c>
      <c r="B365" s="106"/>
      <c r="C365" s="89"/>
      <c r="D365" s="89"/>
      <c r="E365" s="95"/>
      <c r="F365" s="95"/>
      <c r="G365" s="95"/>
    </row>
    <row r="366" spans="1:7">
      <c r="A366" s="108"/>
      <c r="B366" s="108" t="s">
        <v>2460</v>
      </c>
      <c r="C366" s="108" t="s">
        <v>311</v>
      </c>
      <c r="D366" s="108" t="s">
        <v>1120</v>
      </c>
      <c r="E366" s="108"/>
      <c r="F366" s="108" t="s">
        <v>793</v>
      </c>
      <c r="G366" s="108" t="s">
        <v>2447</v>
      </c>
    </row>
    <row r="367" spans="1:7">
      <c r="A367" s="89" t="s">
        <v>2461</v>
      </c>
      <c r="B367" s="106" t="s">
        <v>1201</v>
      </c>
      <c r="C367" s="225" t="s">
        <v>619</v>
      </c>
      <c r="D367" s="228" t="s">
        <v>619</v>
      </c>
      <c r="E367" s="95"/>
      <c r="F367" s="124" t="str">
        <f>IF($C$374=0,"",IF(C367="[for completion]","",IF(C367="","",C367/$C$374)))</f>
        <v/>
      </c>
      <c r="G367" s="124" t="str">
        <f>IF($D$374=0,"",IF(D367="[for completion]","",IF(D367="","",D367/$D$374)))</f>
        <v/>
      </c>
    </row>
    <row r="368" spans="1:7">
      <c r="A368" s="89" t="s">
        <v>2462</v>
      </c>
      <c r="B368" s="190" t="s">
        <v>1203</v>
      </c>
      <c r="C368" s="225" t="s">
        <v>619</v>
      </c>
      <c r="D368" s="228" t="s">
        <v>619</v>
      </c>
      <c r="E368" s="95"/>
      <c r="F368" s="124" t="str">
        <f t="shared" ref="F368:F373" si="16">IF($C$374=0,"",IF(C368="[for completion]","",IF(C368="","",C368/$C$374)))</f>
        <v/>
      </c>
      <c r="G368" s="124" t="str">
        <f t="shared" ref="G368:G373" si="17">IF($D$374=0,"",IF(D368="[for completion]","",IF(D368="","",D368/$D$374)))</f>
        <v/>
      </c>
    </row>
    <row r="369" spans="1:7">
      <c r="A369" s="89" t="s">
        <v>2463</v>
      </c>
      <c r="B369" s="106" t="s">
        <v>1205</v>
      </c>
      <c r="C369" s="225" t="s">
        <v>619</v>
      </c>
      <c r="D369" s="228" t="s">
        <v>619</v>
      </c>
      <c r="E369" s="95"/>
      <c r="F369" s="124" t="str">
        <f t="shared" si="16"/>
        <v/>
      </c>
      <c r="G369" s="124" t="str">
        <f t="shared" si="17"/>
        <v/>
      </c>
    </row>
    <row r="370" spans="1:7">
      <c r="A370" s="89" t="s">
        <v>2464</v>
      </c>
      <c r="B370" s="106" t="s">
        <v>1207</v>
      </c>
      <c r="C370" s="225" t="s">
        <v>619</v>
      </c>
      <c r="D370" s="228" t="s">
        <v>619</v>
      </c>
      <c r="E370" s="95"/>
      <c r="F370" s="124" t="str">
        <f t="shared" si="16"/>
        <v/>
      </c>
      <c r="G370" s="124" t="str">
        <f t="shared" si="17"/>
        <v/>
      </c>
    </row>
    <row r="371" spans="1:7">
      <c r="A371" s="89" t="s">
        <v>2465</v>
      </c>
      <c r="B371" s="106" t="s">
        <v>1209</v>
      </c>
      <c r="C371" s="225" t="s">
        <v>619</v>
      </c>
      <c r="D371" s="228" t="s">
        <v>619</v>
      </c>
      <c r="E371" s="95"/>
      <c r="F371" s="124" t="str">
        <f t="shared" si="16"/>
        <v/>
      </c>
      <c r="G371" s="124" t="str">
        <f t="shared" si="17"/>
        <v/>
      </c>
    </row>
    <row r="372" spans="1:7">
      <c r="A372" s="89" t="s">
        <v>2466</v>
      </c>
      <c r="B372" s="106" t="s">
        <v>1211</v>
      </c>
      <c r="C372" s="225" t="s">
        <v>619</v>
      </c>
      <c r="D372" s="228" t="s">
        <v>619</v>
      </c>
      <c r="E372" s="95"/>
      <c r="F372" s="124" t="str">
        <f t="shared" si="16"/>
        <v/>
      </c>
      <c r="G372" s="124" t="str">
        <f t="shared" si="17"/>
        <v/>
      </c>
    </row>
    <row r="373" spans="1:7">
      <c r="A373" s="89" t="s">
        <v>2467</v>
      </c>
      <c r="B373" s="106" t="s">
        <v>1213</v>
      </c>
      <c r="C373" s="225" t="s">
        <v>619</v>
      </c>
      <c r="D373" s="228" t="s">
        <v>619</v>
      </c>
      <c r="E373" s="95"/>
      <c r="F373" s="124" t="str">
        <f t="shared" si="16"/>
        <v/>
      </c>
      <c r="G373" s="124" t="str">
        <f t="shared" si="17"/>
        <v/>
      </c>
    </row>
    <row r="374" spans="1:7">
      <c r="A374" s="89" t="s">
        <v>2468</v>
      </c>
      <c r="B374" s="106" t="s">
        <v>353</v>
      </c>
      <c r="C374" s="116">
        <f>SUM(C367:C373)</f>
        <v>0</v>
      </c>
      <c r="D374" s="200">
        <f>SUM(D367:D373)</f>
        <v>0</v>
      </c>
      <c r="E374" s="95"/>
      <c r="F374" s="182">
        <f>SUM(F367:F373)</f>
        <v>0</v>
      </c>
      <c r="G374" s="182">
        <f>SUM(G367:G373)</f>
        <v>0</v>
      </c>
    </row>
    <row r="375" spans="1:7">
      <c r="A375" s="89" t="s">
        <v>2469</v>
      </c>
      <c r="B375" s="106"/>
      <c r="C375" s="89"/>
      <c r="D375" s="89"/>
      <c r="E375" s="95"/>
      <c r="F375" s="95"/>
      <c r="G375" s="95"/>
    </row>
    <row r="376" spans="1:7">
      <c r="A376" s="108"/>
      <c r="B376" s="108" t="s">
        <v>2470</v>
      </c>
      <c r="C376" s="108" t="s">
        <v>311</v>
      </c>
      <c r="D376" s="108" t="s">
        <v>1120</v>
      </c>
      <c r="E376" s="108"/>
      <c r="F376" s="108" t="s">
        <v>793</v>
      </c>
      <c r="G376" s="108" t="s">
        <v>2447</v>
      </c>
    </row>
    <row r="377" spans="1:7">
      <c r="A377" s="89" t="s">
        <v>2471</v>
      </c>
      <c r="B377" s="106" t="s">
        <v>2472</v>
      </c>
      <c r="C377" s="225" t="s">
        <v>619</v>
      </c>
      <c r="D377" s="228" t="s">
        <v>619</v>
      </c>
      <c r="E377" s="95"/>
      <c r="F377" s="124" t="str">
        <f>IF($C$381=0,"",IF(C377="[for completion]","",IF(C377="","",C377/$C$381)))</f>
        <v/>
      </c>
      <c r="G377" s="124" t="str">
        <f>IF($D$381=0,"",IF(D377="[for completion]","",IF(D377="","",D377/$D$381)))</f>
        <v/>
      </c>
    </row>
    <row r="378" spans="1:7">
      <c r="A378" s="89" t="s">
        <v>2473</v>
      </c>
      <c r="B378" s="190" t="s">
        <v>1456</v>
      </c>
      <c r="C378" s="225" t="s">
        <v>619</v>
      </c>
      <c r="D378" s="228" t="s">
        <v>619</v>
      </c>
      <c r="E378" s="95"/>
      <c r="F378" s="124" t="str">
        <f t="shared" ref="F378:F380" si="18">IF($C$381=0,"",IF(C378="[for completion]","",IF(C378="","",C378/$C$381)))</f>
        <v/>
      </c>
      <c r="G378" s="124" t="str">
        <f t="shared" ref="G378:G380" si="19">IF($D$381=0,"",IF(D378="[for completion]","",IF(D378="","",D378/$D$381)))</f>
        <v/>
      </c>
    </row>
    <row r="379" spans="1:7">
      <c r="A379" s="89" t="s">
        <v>2474</v>
      </c>
      <c r="B379" s="106" t="s">
        <v>1213</v>
      </c>
      <c r="C379" s="225" t="s">
        <v>619</v>
      </c>
      <c r="D379" s="228" t="s">
        <v>619</v>
      </c>
      <c r="E379" s="95"/>
      <c r="F379" s="124" t="str">
        <f t="shared" si="18"/>
        <v/>
      </c>
      <c r="G379" s="124" t="str">
        <f>IF($D$381=0,"",IF(D379="[for completion]","",IF(D379="","",D379/$D$381)))</f>
        <v/>
      </c>
    </row>
    <row r="380" spans="1:7">
      <c r="A380" s="89" t="s">
        <v>2475</v>
      </c>
      <c r="B380" s="102" t="s">
        <v>1142</v>
      </c>
      <c r="C380" s="225" t="s">
        <v>619</v>
      </c>
      <c r="D380" s="228" t="s">
        <v>619</v>
      </c>
      <c r="E380" s="95"/>
      <c r="F380" s="124" t="str">
        <f t="shared" si="18"/>
        <v/>
      </c>
      <c r="G380" s="124" t="str">
        <f t="shared" si="19"/>
        <v/>
      </c>
    </row>
    <row r="381" spans="1:7">
      <c r="A381" s="89" t="s">
        <v>2476</v>
      </c>
      <c r="B381" s="106" t="s">
        <v>353</v>
      </c>
      <c r="C381" s="116">
        <f>SUM(C377:C380)</f>
        <v>0</v>
      </c>
      <c r="D381" s="200">
        <f>SUM(D377:D380)</f>
        <v>0</v>
      </c>
      <c r="E381" s="95"/>
      <c r="F381" s="182">
        <f>SUM(F377:F380)</f>
        <v>0</v>
      </c>
      <c r="G381" s="182">
        <f>SUM(G377:G380)</f>
        <v>0</v>
      </c>
    </row>
    <row r="382" spans="1:7">
      <c r="A382" s="89" t="s">
        <v>2477</v>
      </c>
      <c r="B382" s="102"/>
      <c r="C382" s="118"/>
      <c r="D382" s="102"/>
      <c r="E382" s="157"/>
      <c r="F382" s="157"/>
      <c r="G382" s="157"/>
    </row>
    <row r="383" spans="1:7">
      <c r="A383" s="108"/>
      <c r="B383" s="108" t="s">
        <v>2775</v>
      </c>
      <c r="C383" s="108" t="s">
        <v>2776</v>
      </c>
      <c r="D383" s="108" t="s">
        <v>2777</v>
      </c>
      <c r="E383" s="108"/>
      <c r="F383" s="108" t="s">
        <v>793</v>
      </c>
      <c r="G383" s="108" t="s">
        <v>1121</v>
      </c>
    </row>
    <row r="384" spans="1:7">
      <c r="A384" s="184" t="s">
        <v>2478</v>
      </c>
      <c r="B384" s="189" t="s">
        <v>1201</v>
      </c>
      <c r="C384" s="297" t="s">
        <v>619</v>
      </c>
      <c r="D384" s="298" t="s">
        <v>619</v>
      </c>
      <c r="E384" s="191"/>
      <c r="F384" s="124" t="str">
        <f>IF($C$402=0,"",IF(C384="[for completion]","",IF(C384="","",C384/$C$402)))</f>
        <v/>
      </c>
      <c r="G384" s="124" t="str">
        <f>IF($D$402=0,"",IF(D384="[for completion]","",IF(D384="","",D384/$D$402)))</f>
        <v/>
      </c>
    </row>
    <row r="385" spans="1:7">
      <c r="A385" s="184" t="s">
        <v>2479</v>
      </c>
      <c r="B385" s="299" t="s">
        <v>1203</v>
      </c>
      <c r="C385" s="297" t="s">
        <v>619</v>
      </c>
      <c r="D385" s="298" t="s">
        <v>619</v>
      </c>
      <c r="E385" s="191"/>
      <c r="F385" s="124" t="str">
        <f t="shared" ref="F385:F401" si="20">IF($C$402=0,"",IF(C385="[for completion]","",IF(C385="","",C385/$C$402)))</f>
        <v/>
      </c>
      <c r="G385" s="124" t="str">
        <f t="shared" ref="G385:G401" si="21">IF($D$402=0,"",IF(D385="[for completion]","",IF(D385="","",D385/$D$402)))</f>
        <v/>
      </c>
    </row>
    <row r="386" spans="1:7">
      <c r="A386" s="184" t="s">
        <v>2480</v>
      </c>
      <c r="B386" s="189" t="s">
        <v>1205</v>
      </c>
      <c r="C386" s="297" t="s">
        <v>619</v>
      </c>
      <c r="D386" s="298" t="s">
        <v>619</v>
      </c>
      <c r="E386" s="191"/>
      <c r="F386" s="124" t="str">
        <f t="shared" si="20"/>
        <v/>
      </c>
      <c r="G386" s="124" t="str">
        <f t="shared" si="21"/>
        <v/>
      </c>
    </row>
    <row r="387" spans="1:7">
      <c r="A387" s="184" t="s">
        <v>2481</v>
      </c>
      <c r="B387" s="189" t="s">
        <v>1207</v>
      </c>
      <c r="C387" s="297" t="s">
        <v>619</v>
      </c>
      <c r="D387" s="298" t="s">
        <v>619</v>
      </c>
      <c r="E387" s="191"/>
      <c r="F387" s="124" t="str">
        <f t="shared" si="20"/>
        <v/>
      </c>
      <c r="G387" s="124" t="str">
        <f t="shared" si="21"/>
        <v/>
      </c>
    </row>
    <row r="388" spans="1:7">
      <c r="A388" s="184" t="s">
        <v>2482</v>
      </c>
      <c r="B388" s="189" t="s">
        <v>1209</v>
      </c>
      <c r="C388" s="297" t="s">
        <v>619</v>
      </c>
      <c r="D388" s="298" t="s">
        <v>619</v>
      </c>
      <c r="E388" s="191"/>
      <c r="F388" s="124" t="str">
        <f t="shared" si="20"/>
        <v/>
      </c>
      <c r="G388" s="124" t="str">
        <f t="shared" si="21"/>
        <v/>
      </c>
    </row>
    <row r="389" spans="1:7">
      <c r="A389" s="184" t="s">
        <v>2483</v>
      </c>
      <c r="B389" s="189" t="s">
        <v>1211</v>
      </c>
      <c r="C389" s="297" t="s">
        <v>619</v>
      </c>
      <c r="D389" s="298" t="s">
        <v>619</v>
      </c>
      <c r="E389" s="191"/>
      <c r="F389" s="124" t="str">
        <f t="shared" si="20"/>
        <v/>
      </c>
      <c r="G389" s="124" t="str">
        <f t="shared" si="21"/>
        <v/>
      </c>
    </row>
    <row r="390" spans="1:7">
      <c r="A390" s="184" t="s">
        <v>2484</v>
      </c>
      <c r="B390" s="189" t="s">
        <v>1213</v>
      </c>
      <c r="C390" s="297" t="s">
        <v>619</v>
      </c>
      <c r="D390" s="298" t="s">
        <v>619</v>
      </c>
      <c r="E390" s="191"/>
      <c r="F390" s="124" t="str">
        <f t="shared" si="20"/>
        <v/>
      </c>
      <c r="G390" s="124" t="str">
        <f t="shared" si="21"/>
        <v/>
      </c>
    </row>
    <row r="391" spans="1:7">
      <c r="A391" s="184" t="s">
        <v>2485</v>
      </c>
      <c r="B391" s="189" t="s">
        <v>1142</v>
      </c>
      <c r="C391" s="297" t="s">
        <v>619</v>
      </c>
      <c r="D391" s="298" t="s">
        <v>619</v>
      </c>
      <c r="E391" s="191"/>
      <c r="F391" s="124" t="str">
        <f t="shared" si="20"/>
        <v/>
      </c>
      <c r="G391" s="124" t="str">
        <f t="shared" si="21"/>
        <v/>
      </c>
    </row>
    <row r="392" spans="1:7">
      <c r="A392" s="184" t="s">
        <v>2486</v>
      </c>
      <c r="B392" s="189" t="s">
        <v>353</v>
      </c>
      <c r="C392" s="300">
        <v>0</v>
      </c>
      <c r="D392" s="300">
        <v>0</v>
      </c>
      <c r="E392" s="191"/>
      <c r="F392" s="124" t="str">
        <f t="shared" si="20"/>
        <v/>
      </c>
      <c r="G392" s="124" t="str">
        <f t="shared" si="21"/>
        <v/>
      </c>
    </row>
    <row r="393" spans="1:7">
      <c r="A393" s="184" t="s">
        <v>2487</v>
      </c>
      <c r="B393" s="102" t="s">
        <v>2779</v>
      </c>
      <c r="C393" s="102"/>
      <c r="D393" s="102"/>
      <c r="E393" s="191"/>
      <c r="F393" s="124" t="str">
        <f t="shared" si="20"/>
        <v/>
      </c>
      <c r="G393" s="124" t="str">
        <f t="shared" si="21"/>
        <v/>
      </c>
    </row>
    <row r="394" spans="1:7">
      <c r="A394" s="184" t="s">
        <v>2488</v>
      </c>
      <c r="B394" s="234"/>
      <c r="C394" s="184"/>
      <c r="D394" s="184"/>
      <c r="E394" s="191"/>
      <c r="F394" s="124" t="str">
        <f t="shared" si="20"/>
        <v/>
      </c>
      <c r="G394" s="124" t="str">
        <f t="shared" si="21"/>
        <v/>
      </c>
    </row>
    <row r="395" spans="1:7">
      <c r="A395" s="184" t="s">
        <v>2489</v>
      </c>
      <c r="B395" s="234"/>
      <c r="C395" s="184"/>
      <c r="D395" s="184"/>
      <c r="E395" s="191"/>
      <c r="F395" s="124" t="str">
        <f t="shared" si="20"/>
        <v/>
      </c>
      <c r="G395" s="124" t="str">
        <f t="shared" si="21"/>
        <v/>
      </c>
    </row>
    <row r="396" spans="1:7">
      <c r="A396" s="184" t="s">
        <v>2490</v>
      </c>
      <c r="B396" s="234"/>
      <c r="C396" s="184"/>
      <c r="D396" s="184"/>
      <c r="E396" s="191"/>
      <c r="F396" s="124" t="str">
        <f t="shared" si="20"/>
        <v/>
      </c>
      <c r="G396" s="124" t="str">
        <f t="shared" si="21"/>
        <v/>
      </c>
    </row>
    <row r="397" spans="1:7">
      <c r="A397" s="184" t="s">
        <v>2491</v>
      </c>
      <c r="B397" s="234"/>
      <c r="C397" s="184"/>
      <c r="D397" s="184"/>
      <c r="E397" s="191"/>
      <c r="F397" s="124" t="str">
        <f t="shared" si="20"/>
        <v/>
      </c>
      <c r="G397" s="124" t="str">
        <f t="shared" si="21"/>
        <v/>
      </c>
    </row>
    <row r="398" spans="1:7">
      <c r="A398" s="184" t="s">
        <v>2492</v>
      </c>
      <c r="B398" s="234"/>
      <c r="C398" s="184"/>
      <c r="D398" s="184"/>
      <c r="E398" s="191"/>
      <c r="F398" s="124" t="str">
        <f t="shared" si="20"/>
        <v/>
      </c>
      <c r="G398" s="124" t="str">
        <f t="shared" si="21"/>
        <v/>
      </c>
    </row>
    <row r="399" spans="1:7">
      <c r="A399" s="184" t="s">
        <v>2493</v>
      </c>
      <c r="B399" s="234"/>
      <c r="C399" s="184"/>
      <c r="D399" s="184"/>
      <c r="E399" s="191"/>
      <c r="F399" s="124" t="str">
        <f t="shared" si="20"/>
        <v/>
      </c>
      <c r="G399" s="124" t="str">
        <f t="shared" si="21"/>
        <v/>
      </c>
    </row>
    <row r="400" spans="1:7">
      <c r="A400" s="184" t="s">
        <v>2494</v>
      </c>
      <c r="B400" s="234"/>
      <c r="C400" s="184"/>
      <c r="D400" s="184"/>
      <c r="E400" s="191"/>
      <c r="F400" s="124" t="str">
        <f t="shared" si="20"/>
        <v/>
      </c>
      <c r="G400" s="124" t="str">
        <f t="shared" si="21"/>
        <v/>
      </c>
    </row>
    <row r="401" spans="1:7">
      <c r="A401" s="184" t="s">
        <v>2495</v>
      </c>
      <c r="B401" s="189"/>
      <c r="C401" s="184"/>
      <c r="D401" s="184"/>
      <c r="E401" s="191"/>
      <c r="F401" s="124" t="str">
        <f t="shared" si="20"/>
        <v/>
      </c>
      <c r="G401" s="124" t="str">
        <f t="shared" si="21"/>
        <v/>
      </c>
    </row>
    <row r="402" spans="1:7">
      <c r="A402" s="184" t="s">
        <v>2496</v>
      </c>
      <c r="B402" s="189"/>
      <c r="C402" s="116"/>
      <c r="D402" s="184"/>
      <c r="E402" s="191"/>
      <c r="F402" s="235">
        <f>SUM(F384:F401)</f>
        <v>0</v>
      </c>
      <c r="G402" s="235">
        <f>SUM(G384:G401)</f>
        <v>0</v>
      </c>
    </row>
    <row r="403" spans="1:7">
      <c r="A403" s="184" t="s">
        <v>2497</v>
      </c>
      <c r="B403" s="184"/>
      <c r="C403" s="192"/>
      <c r="D403" s="184"/>
      <c r="E403" s="191"/>
      <c r="F403" s="191"/>
      <c r="G403" s="191"/>
    </row>
    <row r="404" spans="1:7">
      <c r="A404" s="184" t="s">
        <v>2498</v>
      </c>
      <c r="B404" s="184"/>
      <c r="C404" s="192"/>
      <c r="D404" s="184"/>
      <c r="E404" s="191"/>
      <c r="F404" s="191"/>
      <c r="G404" s="191"/>
    </row>
    <row r="405" spans="1:7">
      <c r="A405" s="184" t="s">
        <v>2499</v>
      </c>
      <c r="B405" s="184"/>
      <c r="C405" s="192"/>
      <c r="D405" s="184"/>
      <c r="E405" s="191"/>
      <c r="F405" s="191"/>
      <c r="G405" s="191"/>
    </row>
    <row r="406" spans="1:7">
      <c r="A406" s="184" t="s">
        <v>2500</v>
      </c>
      <c r="B406" s="184"/>
      <c r="C406" s="192"/>
      <c r="D406" s="184"/>
      <c r="E406" s="191"/>
      <c r="F406" s="191"/>
      <c r="G406" s="191"/>
    </row>
    <row r="407" spans="1:7">
      <c r="A407" s="184" t="s">
        <v>2501</v>
      </c>
      <c r="B407" s="184"/>
      <c r="C407" s="192"/>
      <c r="D407" s="184"/>
      <c r="E407" s="191"/>
      <c r="F407" s="191"/>
      <c r="G407" s="191"/>
    </row>
    <row r="408" spans="1:7">
      <c r="A408" s="184" t="s">
        <v>2502</v>
      </c>
      <c r="B408" s="184"/>
      <c r="C408" s="192"/>
      <c r="D408" s="184"/>
      <c r="E408" s="191"/>
      <c r="F408" s="191"/>
      <c r="G408" s="191"/>
    </row>
    <row r="409" spans="1:7">
      <c r="A409" s="184" t="s">
        <v>2503</v>
      </c>
      <c r="B409" s="184"/>
      <c r="C409" s="192"/>
      <c r="D409" s="184"/>
      <c r="E409" s="191"/>
      <c r="F409" s="191"/>
      <c r="G409" s="191"/>
    </row>
    <row r="410" spans="1:7">
      <c r="A410" s="184" t="s">
        <v>2504</v>
      </c>
      <c r="B410" s="184"/>
      <c r="C410" s="192"/>
      <c r="D410" s="184"/>
      <c r="E410" s="191"/>
      <c r="F410" s="191"/>
      <c r="G410" s="191"/>
    </row>
    <row r="411" spans="1:7">
      <c r="A411" s="184" t="s">
        <v>2505</v>
      </c>
      <c r="B411" s="184"/>
      <c r="C411" s="192"/>
      <c r="D411" s="184"/>
      <c r="E411" s="191"/>
      <c r="F411" s="191"/>
      <c r="G411" s="191"/>
    </row>
    <row r="412" spans="1:7">
      <c r="A412" s="184" t="s">
        <v>2506</v>
      </c>
      <c r="B412" s="184"/>
      <c r="C412" s="192"/>
      <c r="D412" s="184"/>
      <c r="E412" s="191"/>
      <c r="F412" s="191"/>
      <c r="G412" s="191"/>
    </row>
    <row r="413" spans="1:7">
      <c r="A413" s="184" t="s">
        <v>2507</v>
      </c>
      <c r="B413" s="184"/>
      <c r="C413" s="192"/>
      <c r="D413" s="184"/>
      <c r="E413" s="191"/>
      <c r="F413" s="191"/>
      <c r="G413" s="191"/>
    </row>
    <row r="414" spans="1:7">
      <c r="A414" s="184" t="s">
        <v>2508</v>
      </c>
      <c r="B414" s="184"/>
      <c r="C414" s="192"/>
      <c r="D414" s="184"/>
      <c r="E414" s="191"/>
      <c r="F414" s="191"/>
      <c r="G414" s="191"/>
    </row>
    <row r="415" spans="1:7">
      <c r="A415" s="184" t="s">
        <v>2509</v>
      </c>
      <c r="B415" s="184"/>
      <c r="C415" s="192"/>
      <c r="D415" s="184"/>
      <c r="E415" s="191"/>
      <c r="F415" s="191"/>
      <c r="G415" s="191"/>
    </row>
    <row r="416" spans="1:7">
      <c r="A416" s="184" t="s">
        <v>2510</v>
      </c>
      <c r="B416" s="184"/>
      <c r="C416" s="192"/>
      <c r="D416" s="184"/>
      <c r="E416" s="191"/>
      <c r="F416" s="191"/>
      <c r="G416" s="191"/>
    </row>
    <row r="417" spans="1:7">
      <c r="A417" s="184" t="s">
        <v>2511</v>
      </c>
      <c r="B417" s="184"/>
      <c r="C417" s="192"/>
      <c r="D417" s="184"/>
      <c r="E417" s="191"/>
      <c r="F417" s="191"/>
      <c r="G417" s="191"/>
    </row>
    <row r="418" spans="1:7">
      <c r="A418" s="184" t="s">
        <v>2512</v>
      </c>
      <c r="B418" s="184"/>
      <c r="C418" s="192"/>
      <c r="D418" s="184"/>
      <c r="E418" s="191"/>
      <c r="F418" s="191"/>
      <c r="G418" s="191"/>
    </row>
    <row r="419" spans="1:7">
      <c r="A419" s="184" t="s">
        <v>2513</v>
      </c>
      <c r="B419" s="184"/>
      <c r="C419" s="192"/>
      <c r="D419" s="184"/>
      <c r="E419" s="191"/>
      <c r="F419" s="191"/>
      <c r="G419" s="191"/>
    </row>
    <row r="420" spans="1:7">
      <c r="A420" s="184" t="s">
        <v>2514</v>
      </c>
      <c r="B420" s="184"/>
      <c r="C420" s="192"/>
      <c r="D420" s="184"/>
      <c r="E420" s="191"/>
      <c r="F420" s="191"/>
      <c r="G420" s="191"/>
    </row>
    <row r="421" spans="1:7">
      <c r="A421" s="184" t="s">
        <v>2515</v>
      </c>
      <c r="B421" s="184"/>
      <c r="C421" s="192"/>
      <c r="D421" s="184"/>
      <c r="E421" s="191"/>
      <c r="F421" s="191"/>
      <c r="G421" s="191"/>
    </row>
    <row r="422" spans="1:7">
      <c r="A422" s="184" t="s">
        <v>2516</v>
      </c>
      <c r="B422" s="184"/>
      <c r="C422" s="192"/>
      <c r="D422" s="184"/>
      <c r="E422" s="191"/>
      <c r="F422" s="191"/>
      <c r="G422" s="191"/>
    </row>
    <row r="423" spans="1:7">
      <c r="A423" s="184" t="s">
        <v>2517</v>
      </c>
      <c r="B423" s="184"/>
      <c r="C423" s="192"/>
      <c r="D423" s="184"/>
      <c r="E423" s="191"/>
      <c r="F423" s="191"/>
      <c r="G423" s="191"/>
    </row>
    <row r="424" spans="1:7">
      <c r="A424" s="184" t="s">
        <v>2518</v>
      </c>
      <c r="B424" s="184"/>
      <c r="C424" s="192"/>
      <c r="D424" s="184"/>
      <c r="E424" s="191"/>
      <c r="F424" s="191"/>
      <c r="G424" s="191"/>
    </row>
    <row r="425" spans="1:7">
      <c r="A425" s="184" t="s">
        <v>2519</v>
      </c>
      <c r="B425" s="184"/>
      <c r="C425" s="192"/>
      <c r="D425" s="184"/>
      <c r="E425" s="191"/>
      <c r="F425" s="191"/>
      <c r="G425" s="191"/>
    </row>
    <row r="426" spans="1:7">
      <c r="A426" s="184" t="s">
        <v>2520</v>
      </c>
      <c r="B426" s="184"/>
      <c r="C426" s="192"/>
      <c r="D426" s="184"/>
      <c r="E426" s="191"/>
      <c r="F426" s="191"/>
      <c r="G426" s="191"/>
    </row>
    <row r="427" spans="1:7">
      <c r="A427" s="184" t="s">
        <v>2521</v>
      </c>
      <c r="B427" s="184"/>
      <c r="C427" s="192"/>
      <c r="D427" s="184"/>
      <c r="E427" s="191"/>
      <c r="F427" s="191"/>
      <c r="G427" s="191"/>
    </row>
    <row r="428" spans="1:7">
      <c r="A428" s="184" t="s">
        <v>2522</v>
      </c>
      <c r="B428" s="184"/>
      <c r="C428" s="192"/>
      <c r="D428" s="184"/>
      <c r="E428" s="191"/>
      <c r="F428" s="191"/>
      <c r="G428" s="191"/>
    </row>
    <row r="429" spans="1:7">
      <c r="A429" s="184" t="s">
        <v>2523</v>
      </c>
      <c r="B429" s="184"/>
      <c r="C429" s="192"/>
      <c r="D429" s="184"/>
      <c r="E429" s="191"/>
      <c r="F429" s="191"/>
      <c r="G429" s="191"/>
    </row>
    <row r="430" spans="1:7">
      <c r="A430" s="184" t="s">
        <v>2524</v>
      </c>
      <c r="B430" s="184"/>
      <c r="C430" s="192"/>
      <c r="D430" s="184"/>
      <c r="E430" s="191"/>
      <c r="F430" s="191"/>
      <c r="G430" s="191"/>
    </row>
    <row r="431" spans="1:7">
      <c r="A431" s="184" t="s">
        <v>2525</v>
      </c>
      <c r="B431" s="184"/>
      <c r="C431" s="192"/>
      <c r="D431" s="184"/>
      <c r="E431" s="191"/>
      <c r="F431" s="191"/>
      <c r="G431" s="191"/>
    </row>
    <row r="432" spans="1:7" ht="18.5">
      <c r="A432" s="173"/>
      <c r="B432" s="230" t="s">
        <v>2526</v>
      </c>
      <c r="C432" s="173"/>
      <c r="D432" s="173"/>
      <c r="E432" s="173"/>
      <c r="F432" s="173"/>
      <c r="G432" s="173"/>
    </row>
    <row r="433" spans="1:7">
      <c r="A433" s="108"/>
      <c r="B433" s="108" t="s">
        <v>1282</v>
      </c>
      <c r="C433" s="108" t="s">
        <v>987</v>
      </c>
      <c r="D433" s="108" t="s">
        <v>988</v>
      </c>
      <c r="E433" s="108"/>
      <c r="F433" s="108" t="s">
        <v>794</v>
      </c>
      <c r="G433" s="108" t="s">
        <v>989</v>
      </c>
    </row>
    <row r="434" spans="1:7">
      <c r="A434" s="89" t="s">
        <v>2527</v>
      </c>
      <c r="B434" s="102" t="s">
        <v>991</v>
      </c>
      <c r="C434" s="225" t="s">
        <v>619</v>
      </c>
      <c r="D434" s="174"/>
      <c r="E434" s="174"/>
      <c r="F434" s="175"/>
      <c r="G434" s="175"/>
    </row>
    <row r="435" spans="1:7">
      <c r="A435" s="174"/>
      <c r="B435" s="102"/>
      <c r="C435" s="102"/>
      <c r="D435" s="174"/>
      <c r="E435" s="174"/>
      <c r="F435" s="175"/>
      <c r="G435" s="175"/>
    </row>
    <row r="436" spans="1:7">
      <c r="A436" s="102"/>
      <c r="B436" s="102" t="s">
        <v>992</v>
      </c>
      <c r="C436" s="102"/>
      <c r="D436" s="174"/>
      <c r="E436" s="174"/>
      <c r="F436" s="175"/>
      <c r="G436" s="175"/>
    </row>
    <row r="437" spans="1:7">
      <c r="A437" s="102" t="s">
        <v>2528</v>
      </c>
      <c r="B437" s="224" t="s">
        <v>994</v>
      </c>
      <c r="C437" s="225" t="s">
        <v>619</v>
      </c>
      <c r="D437" s="225" t="s">
        <v>619</v>
      </c>
      <c r="E437" s="174"/>
      <c r="F437" s="124" t="str">
        <f>IF($C$461=0,"",IF(C437="[for completion]","",IF(C437="","",C437/$C$461)))</f>
        <v/>
      </c>
      <c r="G437" s="124" t="str">
        <f>IF($D$461=0,"",IF(D437="[for completion]","",IF(D437="","",D437/$D$461)))</f>
        <v/>
      </c>
    </row>
    <row r="438" spans="1:7">
      <c r="A438" s="102" t="s">
        <v>2529</v>
      </c>
      <c r="B438" s="224" t="s">
        <v>996</v>
      </c>
      <c r="C438" s="225" t="s">
        <v>619</v>
      </c>
      <c r="D438" s="225" t="s">
        <v>619</v>
      </c>
      <c r="E438" s="174"/>
      <c r="F438" s="124" t="str">
        <f t="shared" ref="F438:F460" si="22">IF($C$461=0,"",IF(C438="[for completion]","",IF(C438="","",C438/$C$461)))</f>
        <v/>
      </c>
      <c r="G438" s="124" t="str">
        <f t="shared" ref="G438:G460" si="23">IF($D$461=0,"",IF(D438="[for completion]","",IF(D438="","",D438/$D$461)))</f>
        <v/>
      </c>
    </row>
    <row r="439" spans="1:7">
      <c r="A439" s="102" t="s">
        <v>2530</v>
      </c>
      <c r="B439" s="224" t="s">
        <v>998</v>
      </c>
      <c r="C439" s="225" t="s">
        <v>619</v>
      </c>
      <c r="D439" s="225" t="s">
        <v>619</v>
      </c>
      <c r="E439" s="174"/>
      <c r="F439" s="124" t="str">
        <f t="shared" si="22"/>
        <v/>
      </c>
      <c r="G439" s="124" t="str">
        <f t="shared" si="23"/>
        <v/>
      </c>
    </row>
    <row r="440" spans="1:7">
      <c r="A440" s="102" t="s">
        <v>2531</v>
      </c>
      <c r="B440" s="224" t="s">
        <v>1000</v>
      </c>
      <c r="C440" s="225" t="s">
        <v>619</v>
      </c>
      <c r="D440" s="225" t="s">
        <v>619</v>
      </c>
      <c r="E440" s="174"/>
      <c r="F440" s="124" t="str">
        <f t="shared" si="22"/>
        <v/>
      </c>
      <c r="G440" s="124" t="str">
        <f t="shared" si="23"/>
        <v/>
      </c>
    </row>
    <row r="441" spans="1:7">
      <c r="A441" s="102" t="s">
        <v>2532</v>
      </c>
      <c r="B441" s="224" t="s">
        <v>1002</v>
      </c>
      <c r="C441" s="225" t="s">
        <v>619</v>
      </c>
      <c r="D441" s="225" t="s">
        <v>619</v>
      </c>
      <c r="E441" s="174"/>
      <c r="F441" s="124" t="str">
        <f t="shared" si="22"/>
        <v/>
      </c>
      <c r="G441" s="124" t="str">
        <f t="shared" si="23"/>
        <v/>
      </c>
    </row>
    <row r="442" spans="1:7">
      <c r="A442" s="102" t="s">
        <v>2533</v>
      </c>
      <c r="B442" s="224" t="s">
        <v>1004</v>
      </c>
      <c r="C442" s="225" t="s">
        <v>619</v>
      </c>
      <c r="D442" s="225" t="s">
        <v>619</v>
      </c>
      <c r="E442" s="174"/>
      <c r="F442" s="124" t="str">
        <f t="shared" si="22"/>
        <v/>
      </c>
      <c r="G442" s="124" t="str">
        <f t="shared" si="23"/>
        <v/>
      </c>
    </row>
    <row r="443" spans="1:7">
      <c r="A443" s="102" t="s">
        <v>2534</v>
      </c>
      <c r="B443" s="224" t="s">
        <v>1123</v>
      </c>
      <c r="C443" s="225" t="s">
        <v>619</v>
      </c>
      <c r="D443" s="225" t="s">
        <v>619</v>
      </c>
      <c r="E443" s="174"/>
      <c r="F443" s="124" t="str">
        <f t="shared" si="22"/>
        <v/>
      </c>
      <c r="G443" s="124" t="str">
        <f t="shared" si="23"/>
        <v/>
      </c>
    </row>
    <row r="444" spans="1:7">
      <c r="A444" s="102" t="s">
        <v>2535</v>
      </c>
      <c r="B444" s="224" t="s">
        <v>1123</v>
      </c>
      <c r="C444" s="225" t="s">
        <v>619</v>
      </c>
      <c r="D444" s="228" t="s">
        <v>619</v>
      </c>
      <c r="E444" s="174"/>
      <c r="F444" s="124" t="str">
        <f t="shared" si="22"/>
        <v/>
      </c>
      <c r="G444" s="124" t="str">
        <f t="shared" si="23"/>
        <v/>
      </c>
    </row>
    <row r="445" spans="1:7">
      <c r="A445" s="102" t="s">
        <v>2536</v>
      </c>
      <c r="B445" s="224" t="s">
        <v>1123</v>
      </c>
      <c r="C445" s="225" t="s">
        <v>619</v>
      </c>
      <c r="D445" s="228" t="s">
        <v>619</v>
      </c>
      <c r="E445" s="174"/>
      <c r="F445" s="124" t="str">
        <f t="shared" si="22"/>
        <v/>
      </c>
      <c r="G445" s="124" t="str">
        <f t="shared" si="23"/>
        <v/>
      </c>
    </row>
    <row r="446" spans="1:7">
      <c r="A446" s="102" t="s">
        <v>2537</v>
      </c>
      <c r="B446" s="224" t="s">
        <v>1123</v>
      </c>
      <c r="C446" s="225" t="s">
        <v>619</v>
      </c>
      <c r="D446" s="228" t="s">
        <v>619</v>
      </c>
      <c r="E446" s="169"/>
      <c r="F446" s="124" t="str">
        <f t="shared" si="22"/>
        <v/>
      </c>
      <c r="G446" s="124" t="str">
        <f t="shared" si="23"/>
        <v/>
      </c>
    </row>
    <row r="447" spans="1:7">
      <c r="A447" s="102" t="s">
        <v>2538</v>
      </c>
      <c r="B447" s="224" t="s">
        <v>1123</v>
      </c>
      <c r="C447" s="225" t="s">
        <v>619</v>
      </c>
      <c r="D447" s="228" t="s">
        <v>619</v>
      </c>
      <c r="E447" s="169"/>
      <c r="F447" s="124" t="str">
        <f t="shared" si="22"/>
        <v/>
      </c>
      <c r="G447" s="124" t="str">
        <f t="shared" si="23"/>
        <v/>
      </c>
    </row>
    <row r="448" spans="1:7">
      <c r="A448" s="102" t="s">
        <v>2539</v>
      </c>
      <c r="B448" s="224" t="s">
        <v>1123</v>
      </c>
      <c r="C448" s="225" t="s">
        <v>619</v>
      </c>
      <c r="D448" s="228" t="s">
        <v>619</v>
      </c>
      <c r="E448" s="169"/>
      <c r="F448" s="124" t="str">
        <f t="shared" si="22"/>
        <v/>
      </c>
      <c r="G448" s="124" t="str">
        <f t="shared" si="23"/>
        <v/>
      </c>
    </row>
    <row r="449" spans="1:7">
      <c r="A449" s="102" t="s">
        <v>2540</v>
      </c>
      <c r="B449" s="224" t="s">
        <v>1123</v>
      </c>
      <c r="C449" s="225" t="s">
        <v>619</v>
      </c>
      <c r="D449" s="228" t="s">
        <v>619</v>
      </c>
      <c r="E449" s="169"/>
      <c r="F449" s="124" t="str">
        <f t="shared" si="22"/>
        <v/>
      </c>
      <c r="G449" s="124" t="str">
        <f t="shared" si="23"/>
        <v/>
      </c>
    </row>
    <row r="450" spans="1:7">
      <c r="A450" s="102" t="s">
        <v>2541</v>
      </c>
      <c r="B450" s="224" t="s">
        <v>1123</v>
      </c>
      <c r="C450" s="225" t="s">
        <v>619</v>
      </c>
      <c r="D450" s="228" t="s">
        <v>619</v>
      </c>
      <c r="E450" s="169"/>
      <c r="F450" s="124" t="str">
        <f t="shared" si="22"/>
        <v/>
      </c>
      <c r="G450" s="124" t="str">
        <f t="shared" si="23"/>
        <v/>
      </c>
    </row>
    <row r="451" spans="1:7">
      <c r="A451" s="102" t="s">
        <v>2542</v>
      </c>
      <c r="B451" s="224" t="s">
        <v>1123</v>
      </c>
      <c r="C451" s="225" t="s">
        <v>619</v>
      </c>
      <c r="D451" s="228" t="s">
        <v>619</v>
      </c>
      <c r="E451" s="169"/>
      <c r="F451" s="124" t="str">
        <f t="shared" si="22"/>
        <v/>
      </c>
      <c r="G451" s="124" t="str">
        <f t="shared" si="23"/>
        <v/>
      </c>
    </row>
    <row r="452" spans="1:7">
      <c r="A452" s="102" t="s">
        <v>2543</v>
      </c>
      <c r="B452" s="224" t="s">
        <v>1123</v>
      </c>
      <c r="C452" s="225" t="s">
        <v>619</v>
      </c>
      <c r="D452" s="228" t="s">
        <v>619</v>
      </c>
      <c r="E452" s="102"/>
      <c r="F452" s="124" t="str">
        <f t="shared" si="22"/>
        <v/>
      </c>
      <c r="G452" s="124" t="str">
        <f t="shared" si="23"/>
        <v/>
      </c>
    </row>
    <row r="453" spans="1:7">
      <c r="A453" s="102" t="s">
        <v>2544</v>
      </c>
      <c r="B453" s="224" t="s">
        <v>1123</v>
      </c>
      <c r="C453" s="225" t="s">
        <v>619</v>
      </c>
      <c r="D453" s="228" t="s">
        <v>619</v>
      </c>
      <c r="E453" s="178"/>
      <c r="F453" s="124" t="str">
        <f t="shared" si="22"/>
        <v/>
      </c>
      <c r="G453" s="124" t="str">
        <f t="shared" si="23"/>
        <v/>
      </c>
    </row>
    <row r="454" spans="1:7">
      <c r="A454" s="102" t="s">
        <v>2545</v>
      </c>
      <c r="B454" s="224" t="s">
        <v>1123</v>
      </c>
      <c r="C454" s="225" t="s">
        <v>619</v>
      </c>
      <c r="D454" s="228" t="s">
        <v>619</v>
      </c>
      <c r="E454" s="178"/>
      <c r="F454" s="124" t="str">
        <f t="shared" si="22"/>
        <v/>
      </c>
      <c r="G454" s="124" t="str">
        <f t="shared" si="23"/>
        <v/>
      </c>
    </row>
    <row r="455" spans="1:7">
      <c r="A455" s="102" t="s">
        <v>2546</v>
      </c>
      <c r="B455" s="224" t="s">
        <v>1123</v>
      </c>
      <c r="C455" s="225" t="s">
        <v>619</v>
      </c>
      <c r="D455" s="228" t="s">
        <v>619</v>
      </c>
      <c r="E455" s="178"/>
      <c r="F455" s="124" t="str">
        <f t="shared" si="22"/>
        <v/>
      </c>
      <c r="G455" s="124" t="str">
        <f t="shared" si="23"/>
        <v/>
      </c>
    </row>
    <row r="456" spans="1:7">
      <c r="A456" s="102" t="s">
        <v>2547</v>
      </c>
      <c r="B456" s="224" t="s">
        <v>1123</v>
      </c>
      <c r="C456" s="225" t="s">
        <v>619</v>
      </c>
      <c r="D456" s="228" t="s">
        <v>619</v>
      </c>
      <c r="E456" s="178"/>
      <c r="F456" s="124" t="str">
        <f t="shared" si="22"/>
        <v/>
      </c>
      <c r="G456" s="124" t="str">
        <f t="shared" si="23"/>
        <v/>
      </c>
    </row>
    <row r="457" spans="1:7">
      <c r="A457" s="102" t="s">
        <v>2548</v>
      </c>
      <c r="B457" s="224" t="s">
        <v>1123</v>
      </c>
      <c r="C457" s="225" t="s">
        <v>619</v>
      </c>
      <c r="D457" s="228" t="s">
        <v>619</v>
      </c>
      <c r="E457" s="178"/>
      <c r="F457" s="124" t="str">
        <f t="shared" si="22"/>
        <v/>
      </c>
      <c r="G457" s="124" t="str">
        <f t="shared" si="23"/>
        <v/>
      </c>
    </row>
    <row r="458" spans="1:7">
      <c r="A458" s="102" t="s">
        <v>2549</v>
      </c>
      <c r="B458" s="224" t="s">
        <v>1123</v>
      </c>
      <c r="C458" s="225" t="s">
        <v>619</v>
      </c>
      <c r="D458" s="228" t="s">
        <v>619</v>
      </c>
      <c r="E458" s="178"/>
      <c r="F458" s="124" t="str">
        <f t="shared" si="22"/>
        <v/>
      </c>
      <c r="G458" s="124" t="str">
        <f t="shared" si="23"/>
        <v/>
      </c>
    </row>
    <row r="459" spans="1:7">
      <c r="A459" s="102" t="s">
        <v>2550</v>
      </c>
      <c r="B459" s="224" t="s">
        <v>1123</v>
      </c>
      <c r="C459" s="225" t="s">
        <v>619</v>
      </c>
      <c r="D459" s="228" t="s">
        <v>619</v>
      </c>
      <c r="E459" s="178"/>
      <c r="F459" s="124" t="str">
        <f t="shared" si="22"/>
        <v/>
      </c>
      <c r="G459" s="124" t="str">
        <f t="shared" si="23"/>
        <v/>
      </c>
    </row>
    <row r="460" spans="1:7">
      <c r="A460" s="102" t="s">
        <v>2551</v>
      </c>
      <c r="B460" s="224" t="s">
        <v>1123</v>
      </c>
      <c r="C460" s="225" t="s">
        <v>619</v>
      </c>
      <c r="D460" s="228" t="s">
        <v>619</v>
      </c>
      <c r="E460" s="178"/>
      <c r="F460" s="124" t="str">
        <f t="shared" si="22"/>
        <v/>
      </c>
      <c r="G460" s="124" t="str">
        <f t="shared" si="23"/>
        <v/>
      </c>
    </row>
    <row r="461" spans="1:7">
      <c r="A461" s="102" t="s">
        <v>2552</v>
      </c>
      <c r="B461" s="169" t="s">
        <v>353</v>
      </c>
      <c r="C461" s="180">
        <f>SUM(C437:C460)</f>
        <v>0</v>
      </c>
      <c r="D461" s="184">
        <f>SUM(D437:D460)</f>
        <v>0</v>
      </c>
      <c r="E461" s="178"/>
      <c r="F461" s="182">
        <f>SUM(F437:F460)</f>
        <v>0</v>
      </c>
      <c r="G461" s="182">
        <f>SUM(G437:G460)</f>
        <v>0</v>
      </c>
    </row>
    <row r="462" spans="1:7">
      <c r="A462" s="108"/>
      <c r="B462" s="108" t="s">
        <v>1309</v>
      </c>
      <c r="C462" s="108" t="s">
        <v>987</v>
      </c>
      <c r="D462" s="108" t="s">
        <v>988</v>
      </c>
      <c r="E462" s="108"/>
      <c r="F462" s="108" t="s">
        <v>794</v>
      </c>
      <c r="G462" s="108" t="s">
        <v>989</v>
      </c>
    </row>
    <row r="463" spans="1:7">
      <c r="A463" s="102" t="s">
        <v>2553</v>
      </c>
      <c r="B463" s="102" t="s">
        <v>1026</v>
      </c>
      <c r="C463" s="229" t="s">
        <v>619</v>
      </c>
      <c r="D463" s="102"/>
      <c r="E463" s="102"/>
      <c r="F463" s="102"/>
      <c r="G463" s="102"/>
    </row>
    <row r="464" spans="1:7">
      <c r="A464" s="102"/>
      <c r="B464" s="102"/>
      <c r="C464" s="102"/>
      <c r="D464" s="102"/>
      <c r="E464" s="102"/>
      <c r="F464" s="102"/>
      <c r="G464" s="102"/>
    </row>
    <row r="465" spans="1:7">
      <c r="A465" s="102"/>
      <c r="B465" s="169" t="s">
        <v>1028</v>
      </c>
      <c r="C465" s="102"/>
      <c r="D465" s="102"/>
      <c r="E465" s="102"/>
      <c r="F465" s="102"/>
      <c r="G465" s="102"/>
    </row>
    <row r="466" spans="1:7">
      <c r="A466" s="102" t="s">
        <v>2554</v>
      </c>
      <c r="B466" s="102" t="s">
        <v>1030</v>
      </c>
      <c r="C466" s="225" t="s">
        <v>619</v>
      </c>
      <c r="D466" s="228" t="s">
        <v>619</v>
      </c>
      <c r="E466" s="102"/>
      <c r="F466" s="124" t="str">
        <f>IF($C$474=0,"",IF(C466="[for completion]","",IF(C466="","",C466/$C$474)))</f>
        <v/>
      </c>
      <c r="G466" s="124" t="str">
        <f>IF($D$474=0,"",IF(D466="[for completion]","",IF(D466="","",D466/$D$474)))</f>
        <v/>
      </c>
    </row>
    <row r="467" spans="1:7">
      <c r="A467" s="102" t="s">
        <v>2555</v>
      </c>
      <c r="B467" s="102" t="s">
        <v>1032</v>
      </c>
      <c r="C467" s="225" t="s">
        <v>619</v>
      </c>
      <c r="D467" s="228" t="s">
        <v>619</v>
      </c>
      <c r="E467" s="102"/>
      <c r="F467" s="124" t="str">
        <f t="shared" ref="F467:F473" si="24">IF($C$474=0,"",IF(C467="[for completion]","",IF(C467="","",C467/$C$474)))</f>
        <v/>
      </c>
      <c r="G467" s="124" t="str">
        <f t="shared" ref="G467:G473" si="25">IF($D$474=0,"",IF(D467="[for completion]","",IF(D467="","",D467/$D$474)))</f>
        <v/>
      </c>
    </row>
    <row r="468" spans="1:7">
      <c r="A468" s="102" t="s">
        <v>2556</v>
      </c>
      <c r="B468" s="102" t="s">
        <v>1034</v>
      </c>
      <c r="C468" s="225" t="s">
        <v>619</v>
      </c>
      <c r="D468" s="228" t="s">
        <v>619</v>
      </c>
      <c r="E468" s="102"/>
      <c r="F468" s="124" t="str">
        <f t="shared" si="24"/>
        <v/>
      </c>
      <c r="G468" s="124" t="str">
        <f t="shared" si="25"/>
        <v/>
      </c>
    </row>
    <row r="469" spans="1:7">
      <c r="A469" s="102" t="s">
        <v>2557</v>
      </c>
      <c r="B469" s="102" t="s">
        <v>1036</v>
      </c>
      <c r="C469" s="225" t="s">
        <v>619</v>
      </c>
      <c r="D469" s="228" t="s">
        <v>619</v>
      </c>
      <c r="E469" s="102"/>
      <c r="F469" s="124" t="str">
        <f t="shared" si="24"/>
        <v/>
      </c>
      <c r="G469" s="124" t="str">
        <f t="shared" si="25"/>
        <v/>
      </c>
    </row>
    <row r="470" spans="1:7">
      <c r="A470" s="102" t="s">
        <v>2558</v>
      </c>
      <c r="B470" s="102" t="s">
        <v>1038</v>
      </c>
      <c r="C470" s="225" t="s">
        <v>619</v>
      </c>
      <c r="D470" s="228" t="s">
        <v>619</v>
      </c>
      <c r="E470" s="102"/>
      <c r="F470" s="124" t="str">
        <f t="shared" si="24"/>
        <v/>
      </c>
      <c r="G470" s="124" t="str">
        <f t="shared" si="25"/>
        <v/>
      </c>
    </row>
    <row r="471" spans="1:7">
      <c r="A471" s="102" t="s">
        <v>2559</v>
      </c>
      <c r="B471" s="102" t="s">
        <v>1040</v>
      </c>
      <c r="C471" s="225" t="s">
        <v>619</v>
      </c>
      <c r="D471" s="228" t="s">
        <v>619</v>
      </c>
      <c r="E471" s="102"/>
      <c r="F471" s="124" t="str">
        <f t="shared" si="24"/>
        <v/>
      </c>
      <c r="G471" s="124" t="str">
        <f t="shared" si="25"/>
        <v/>
      </c>
    </row>
    <row r="472" spans="1:7">
      <c r="A472" s="102" t="s">
        <v>2560</v>
      </c>
      <c r="B472" s="102" t="s">
        <v>1042</v>
      </c>
      <c r="C472" s="225" t="s">
        <v>619</v>
      </c>
      <c r="D472" s="228" t="s">
        <v>619</v>
      </c>
      <c r="E472" s="102"/>
      <c r="F472" s="124" t="str">
        <f t="shared" si="24"/>
        <v/>
      </c>
      <c r="G472" s="124" t="str">
        <f t="shared" si="25"/>
        <v/>
      </c>
    </row>
    <row r="473" spans="1:7">
      <c r="A473" s="102" t="s">
        <v>2561</v>
      </c>
      <c r="B473" s="102" t="s">
        <v>1044</v>
      </c>
      <c r="C473" s="225" t="s">
        <v>619</v>
      </c>
      <c r="D473" s="228" t="s">
        <v>619</v>
      </c>
      <c r="E473" s="102"/>
      <c r="F473" s="124" t="str">
        <f t="shared" si="24"/>
        <v/>
      </c>
      <c r="G473" s="124" t="str">
        <f t="shared" si="25"/>
        <v/>
      </c>
    </row>
    <row r="474" spans="1:7">
      <c r="A474" s="102" t="s">
        <v>2562</v>
      </c>
      <c r="B474" s="179" t="s">
        <v>353</v>
      </c>
      <c r="C474" s="115">
        <f>SUM(C466:C473)</f>
        <v>0</v>
      </c>
      <c r="D474" s="181">
        <f>SUM(D466:D473)</f>
        <v>0</v>
      </c>
      <c r="E474" s="102"/>
      <c r="F474" s="118">
        <f>SUM(F466:F473)</f>
        <v>0</v>
      </c>
      <c r="G474" s="118">
        <f>SUM(G466:G473)</f>
        <v>0</v>
      </c>
    </row>
    <row r="475" spans="1:7">
      <c r="A475" s="102" t="s">
        <v>2563</v>
      </c>
      <c r="B475" s="164" t="s">
        <v>1047</v>
      </c>
      <c r="C475" s="225"/>
      <c r="D475" s="228"/>
      <c r="E475" s="102"/>
      <c r="F475" s="124" t="s">
        <v>2343</v>
      </c>
      <c r="G475" s="124" t="s">
        <v>2343</v>
      </c>
    </row>
    <row r="476" spans="1:7">
      <c r="A476" s="102" t="s">
        <v>2564</v>
      </c>
      <c r="B476" s="164" t="s">
        <v>1049</v>
      </c>
      <c r="C476" s="225"/>
      <c r="D476" s="228"/>
      <c r="E476" s="102"/>
      <c r="F476" s="124" t="s">
        <v>2343</v>
      </c>
      <c r="G476" s="124" t="s">
        <v>2343</v>
      </c>
    </row>
    <row r="477" spans="1:7">
      <c r="A477" s="102" t="s">
        <v>2565</v>
      </c>
      <c r="B477" s="164" t="s">
        <v>1051</v>
      </c>
      <c r="C477" s="225"/>
      <c r="D477" s="228"/>
      <c r="E477" s="102"/>
      <c r="F477" s="124" t="s">
        <v>2343</v>
      </c>
      <c r="G477" s="124" t="s">
        <v>2343</v>
      </c>
    </row>
    <row r="478" spans="1:7">
      <c r="A478" s="102" t="s">
        <v>2566</v>
      </c>
      <c r="B478" s="164" t="s">
        <v>1053</v>
      </c>
      <c r="C478" s="225"/>
      <c r="D478" s="228"/>
      <c r="E478" s="102"/>
      <c r="F478" s="124" t="s">
        <v>2343</v>
      </c>
      <c r="G478" s="124" t="s">
        <v>2343</v>
      </c>
    </row>
    <row r="479" spans="1:7">
      <c r="A479" s="102" t="s">
        <v>2567</v>
      </c>
      <c r="B479" s="164" t="s">
        <v>1055</v>
      </c>
      <c r="C479" s="225"/>
      <c r="D479" s="228"/>
      <c r="E479" s="102"/>
      <c r="F479" s="124" t="s">
        <v>2343</v>
      </c>
      <c r="G479" s="124" t="s">
        <v>2343</v>
      </c>
    </row>
    <row r="480" spans="1:7">
      <c r="A480" s="102" t="s">
        <v>2568</v>
      </c>
      <c r="B480" s="164" t="s">
        <v>1057</v>
      </c>
      <c r="C480" s="225"/>
      <c r="D480" s="228"/>
      <c r="E480" s="102"/>
      <c r="F480" s="124" t="s">
        <v>2343</v>
      </c>
      <c r="G480" s="124" t="s">
        <v>2343</v>
      </c>
    </row>
    <row r="481" spans="1:7">
      <c r="A481" s="102" t="s">
        <v>2569</v>
      </c>
      <c r="B481" s="164"/>
      <c r="C481" s="102"/>
      <c r="D481" s="102"/>
      <c r="E481" s="102"/>
      <c r="F481" s="183"/>
      <c r="G481" s="183"/>
    </row>
    <row r="482" spans="1:7">
      <c r="A482" s="102" t="s">
        <v>2570</v>
      </c>
      <c r="B482" s="164"/>
      <c r="C482" s="102"/>
      <c r="D482" s="102"/>
      <c r="E482" s="102"/>
      <c r="F482" s="183"/>
      <c r="G482" s="183"/>
    </row>
    <row r="483" spans="1:7">
      <c r="A483" s="102" t="s">
        <v>2571</v>
      </c>
      <c r="B483" s="164"/>
      <c r="C483" s="102"/>
      <c r="D483" s="102"/>
      <c r="E483" s="102"/>
      <c r="F483" s="178"/>
      <c r="G483" s="178"/>
    </row>
    <row r="484" spans="1:7">
      <c r="A484" s="108"/>
      <c r="B484" s="108" t="s">
        <v>1329</v>
      </c>
      <c r="C484" s="108" t="s">
        <v>987</v>
      </c>
      <c r="D484" s="108" t="s">
        <v>988</v>
      </c>
      <c r="E484" s="108"/>
      <c r="F484" s="108" t="s">
        <v>794</v>
      </c>
      <c r="G484" s="108" t="s">
        <v>989</v>
      </c>
    </row>
    <row r="485" spans="1:7">
      <c r="A485" s="102" t="s">
        <v>2572</v>
      </c>
      <c r="B485" s="102" t="s">
        <v>1026</v>
      </c>
      <c r="C485" s="229" t="s">
        <v>1332</v>
      </c>
      <c r="D485" s="102"/>
      <c r="E485" s="102"/>
      <c r="F485" s="102"/>
      <c r="G485" s="102"/>
    </row>
    <row r="486" spans="1:7">
      <c r="A486" s="102"/>
      <c r="B486" s="102"/>
      <c r="C486" s="102"/>
      <c r="D486" s="102"/>
      <c r="E486" s="102"/>
      <c r="F486" s="102"/>
      <c r="G486" s="102"/>
    </row>
    <row r="487" spans="1:7">
      <c r="A487" s="102"/>
      <c r="B487" s="169" t="s">
        <v>1028</v>
      </c>
      <c r="C487" s="102"/>
      <c r="D487" s="102"/>
      <c r="E487" s="102"/>
      <c r="F487" s="102"/>
      <c r="G487" s="102"/>
    </row>
    <row r="488" spans="1:7">
      <c r="A488" s="102" t="s">
        <v>2573</v>
      </c>
      <c r="B488" s="102" t="s">
        <v>1030</v>
      </c>
      <c r="C488" s="225" t="s">
        <v>1332</v>
      </c>
      <c r="D488" s="228" t="s">
        <v>1332</v>
      </c>
      <c r="E488" s="102"/>
      <c r="F488" s="124" t="str">
        <f>IF($C$496=0,"",IF(C488="[for completion]","",IF(C488="","",C488/$C$496)))</f>
        <v/>
      </c>
      <c r="G488" s="124" t="str">
        <f>IF($D$496=0,"",IF(D488="[for completion]","",IF(D488="","",D488/$D$496)))</f>
        <v/>
      </c>
    </row>
    <row r="489" spans="1:7">
      <c r="A489" s="102" t="s">
        <v>2574</v>
      </c>
      <c r="B489" s="102" t="s">
        <v>1032</v>
      </c>
      <c r="C489" s="225" t="s">
        <v>1332</v>
      </c>
      <c r="D489" s="228" t="s">
        <v>1332</v>
      </c>
      <c r="E489" s="102"/>
      <c r="F489" s="124" t="str">
        <f t="shared" ref="F489:F495" si="26">IF($C$496=0,"",IF(C489="[for completion]","",IF(C489="","",C489/$C$496)))</f>
        <v/>
      </c>
      <c r="G489" s="124" t="str">
        <f t="shared" ref="G489:G495" si="27">IF($D$496=0,"",IF(D489="[for completion]","",IF(D489="","",D489/$D$496)))</f>
        <v/>
      </c>
    </row>
    <row r="490" spans="1:7">
      <c r="A490" s="102" t="s">
        <v>2575</v>
      </c>
      <c r="B490" s="102" t="s">
        <v>1034</v>
      </c>
      <c r="C490" s="225" t="s">
        <v>1332</v>
      </c>
      <c r="D490" s="228" t="s">
        <v>1332</v>
      </c>
      <c r="E490" s="102"/>
      <c r="F490" s="124" t="str">
        <f t="shared" si="26"/>
        <v/>
      </c>
      <c r="G490" s="124" t="str">
        <f t="shared" si="27"/>
        <v/>
      </c>
    </row>
    <row r="491" spans="1:7">
      <c r="A491" s="102" t="s">
        <v>2576</v>
      </c>
      <c r="B491" s="102" t="s">
        <v>1036</v>
      </c>
      <c r="C491" s="225" t="s">
        <v>1332</v>
      </c>
      <c r="D491" s="228" t="s">
        <v>1332</v>
      </c>
      <c r="E491" s="102"/>
      <c r="F491" s="124" t="str">
        <f t="shared" si="26"/>
        <v/>
      </c>
      <c r="G491" s="124" t="str">
        <f t="shared" si="27"/>
        <v/>
      </c>
    </row>
    <row r="492" spans="1:7">
      <c r="A492" s="102" t="s">
        <v>2577</v>
      </c>
      <c r="B492" s="102" t="s">
        <v>1038</v>
      </c>
      <c r="C492" s="225" t="s">
        <v>1332</v>
      </c>
      <c r="D492" s="228" t="s">
        <v>1332</v>
      </c>
      <c r="E492" s="102"/>
      <c r="F492" s="124" t="str">
        <f t="shared" si="26"/>
        <v/>
      </c>
      <c r="G492" s="124" t="str">
        <f t="shared" si="27"/>
        <v/>
      </c>
    </row>
    <row r="493" spans="1:7">
      <c r="A493" s="102" t="s">
        <v>2578</v>
      </c>
      <c r="B493" s="102" t="s">
        <v>1040</v>
      </c>
      <c r="C493" s="225" t="s">
        <v>1332</v>
      </c>
      <c r="D493" s="228" t="s">
        <v>1332</v>
      </c>
      <c r="E493" s="102"/>
      <c r="F493" s="124" t="str">
        <f t="shared" si="26"/>
        <v/>
      </c>
      <c r="G493" s="124" t="str">
        <f t="shared" si="27"/>
        <v/>
      </c>
    </row>
    <row r="494" spans="1:7">
      <c r="A494" s="102" t="s">
        <v>2579</v>
      </c>
      <c r="B494" s="102" t="s">
        <v>1042</v>
      </c>
      <c r="C494" s="225" t="s">
        <v>1332</v>
      </c>
      <c r="D494" s="228" t="s">
        <v>1332</v>
      </c>
      <c r="E494" s="102"/>
      <c r="F494" s="124" t="str">
        <f t="shared" si="26"/>
        <v/>
      </c>
      <c r="G494" s="124" t="str">
        <f t="shared" si="27"/>
        <v/>
      </c>
    </row>
    <row r="495" spans="1:7">
      <c r="A495" s="102" t="s">
        <v>2580</v>
      </c>
      <c r="B495" s="102" t="s">
        <v>1044</v>
      </c>
      <c r="C495" s="225" t="s">
        <v>1332</v>
      </c>
      <c r="D495" s="222" t="s">
        <v>1332</v>
      </c>
      <c r="E495" s="102"/>
      <c r="F495" s="124" t="str">
        <f t="shared" si="26"/>
        <v/>
      </c>
      <c r="G495" s="124" t="str">
        <f t="shared" si="27"/>
        <v/>
      </c>
    </row>
    <row r="496" spans="1:7">
      <c r="A496" s="102" t="s">
        <v>2581</v>
      </c>
      <c r="B496" s="179" t="s">
        <v>353</v>
      </c>
      <c r="C496" s="115">
        <f>SUM(C488:C495)</f>
        <v>0</v>
      </c>
      <c r="D496" s="181">
        <f>SUM(D488:D495)</f>
        <v>0</v>
      </c>
      <c r="E496" s="102"/>
      <c r="F496" s="118">
        <f>SUM(F488:F495)</f>
        <v>0</v>
      </c>
      <c r="G496" s="118">
        <f>SUM(G488:G495)</f>
        <v>0</v>
      </c>
    </row>
    <row r="497" spans="1:7">
      <c r="A497" s="102" t="s">
        <v>2582</v>
      </c>
      <c r="B497" s="164" t="s">
        <v>1047</v>
      </c>
      <c r="C497" s="115"/>
      <c r="D497" s="177"/>
      <c r="E497" s="102"/>
      <c r="F497" s="124" t="s">
        <v>2343</v>
      </c>
      <c r="G497" s="124" t="s">
        <v>2343</v>
      </c>
    </row>
    <row r="498" spans="1:7">
      <c r="A498" s="102" t="s">
        <v>2583</v>
      </c>
      <c r="B498" s="164" t="s">
        <v>1049</v>
      </c>
      <c r="C498" s="115"/>
      <c r="D498" s="177"/>
      <c r="E498" s="102"/>
      <c r="F498" s="124" t="s">
        <v>2343</v>
      </c>
      <c r="G498" s="124" t="s">
        <v>2343</v>
      </c>
    </row>
    <row r="499" spans="1:7">
      <c r="A499" s="102" t="s">
        <v>2584</v>
      </c>
      <c r="B499" s="164" t="s">
        <v>1051</v>
      </c>
      <c r="C499" s="115"/>
      <c r="D499" s="177"/>
      <c r="E499" s="102"/>
      <c r="F499" s="124" t="s">
        <v>2343</v>
      </c>
      <c r="G499" s="124" t="s">
        <v>2343</v>
      </c>
    </row>
    <row r="500" spans="1:7">
      <c r="A500" s="102" t="s">
        <v>2585</v>
      </c>
      <c r="B500" s="164" t="s">
        <v>1053</v>
      </c>
      <c r="C500" s="115"/>
      <c r="D500" s="177"/>
      <c r="E500" s="102"/>
      <c r="F500" s="124" t="s">
        <v>2343</v>
      </c>
      <c r="G500" s="124" t="s">
        <v>2343</v>
      </c>
    </row>
    <row r="501" spans="1:7">
      <c r="A501" s="102" t="s">
        <v>2586</v>
      </c>
      <c r="B501" s="164" t="s">
        <v>1055</v>
      </c>
      <c r="C501" s="115"/>
      <c r="D501" s="177"/>
      <c r="E501" s="102"/>
      <c r="F501" s="124" t="s">
        <v>2343</v>
      </c>
      <c r="G501" s="124" t="s">
        <v>2343</v>
      </c>
    </row>
    <row r="502" spans="1:7">
      <c r="A502" s="102" t="s">
        <v>2587</v>
      </c>
      <c r="B502" s="164" t="s">
        <v>1057</v>
      </c>
      <c r="C502" s="115"/>
      <c r="D502" s="177"/>
      <c r="E502" s="102"/>
      <c r="F502" s="124" t="s">
        <v>2343</v>
      </c>
      <c r="G502" s="124" t="s">
        <v>2343</v>
      </c>
    </row>
    <row r="503" spans="1:7">
      <c r="A503" s="102" t="s">
        <v>2588</v>
      </c>
      <c r="B503" s="164"/>
      <c r="C503" s="102"/>
      <c r="D503" s="102"/>
      <c r="E503" s="102"/>
      <c r="F503" s="124"/>
      <c r="G503" s="124"/>
    </row>
    <row r="504" spans="1:7">
      <c r="A504" s="102" t="s">
        <v>2589</v>
      </c>
      <c r="B504" s="164"/>
      <c r="C504" s="102"/>
      <c r="D504" s="102"/>
      <c r="E504" s="102"/>
      <c r="F504" s="124"/>
      <c r="G504" s="124"/>
    </row>
    <row r="505" spans="1:7">
      <c r="A505" s="102" t="s">
        <v>2590</v>
      </c>
      <c r="B505" s="164"/>
      <c r="C505" s="102"/>
      <c r="D505" s="102"/>
      <c r="E505" s="102"/>
      <c r="F505" s="124"/>
      <c r="G505" s="118"/>
    </row>
    <row r="506" spans="1:7">
      <c r="A506" s="108"/>
      <c r="B506" s="108" t="s">
        <v>1350</v>
      </c>
      <c r="C506" s="108" t="s">
        <v>1351</v>
      </c>
      <c r="D506" s="108"/>
      <c r="E506" s="108"/>
      <c r="F506" s="108"/>
      <c r="G506" s="108"/>
    </row>
    <row r="507" spans="1:7">
      <c r="A507" s="102" t="s">
        <v>2591</v>
      </c>
      <c r="B507" s="169" t="s">
        <v>1353</v>
      </c>
      <c r="C507" s="229" t="s">
        <v>619</v>
      </c>
      <c r="D507" s="229"/>
      <c r="E507" s="102"/>
      <c r="F507" s="102"/>
      <c r="G507" s="102"/>
    </row>
    <row r="508" spans="1:7">
      <c r="A508" s="102" t="s">
        <v>2592</v>
      </c>
      <c r="B508" s="169" t="s">
        <v>1355</v>
      </c>
      <c r="C508" s="229" t="s">
        <v>619</v>
      </c>
      <c r="D508" s="229"/>
      <c r="E508" s="102"/>
      <c r="F508" s="102"/>
      <c r="G508" s="102"/>
    </row>
    <row r="509" spans="1:7">
      <c r="A509" s="102" t="s">
        <v>2593</v>
      </c>
      <c r="B509" s="169" t="s">
        <v>1357</v>
      </c>
      <c r="C509" s="229" t="s">
        <v>619</v>
      </c>
      <c r="D509" s="229"/>
      <c r="E509" s="102"/>
      <c r="F509" s="102"/>
      <c r="G509" s="102"/>
    </row>
    <row r="510" spans="1:7">
      <c r="A510" s="102" t="s">
        <v>2594</v>
      </c>
      <c r="B510" s="169" t="s">
        <v>1359</v>
      </c>
      <c r="C510" s="229" t="s">
        <v>619</v>
      </c>
      <c r="D510" s="229"/>
      <c r="E510" s="102"/>
      <c r="F510" s="102"/>
      <c r="G510" s="102"/>
    </row>
    <row r="511" spans="1:7">
      <c r="A511" s="102" t="s">
        <v>2595</v>
      </c>
      <c r="B511" s="169" t="s">
        <v>1361</v>
      </c>
      <c r="C511" s="229" t="s">
        <v>619</v>
      </c>
      <c r="D511" s="229"/>
      <c r="E511" s="102"/>
      <c r="F511" s="102"/>
      <c r="G511" s="102"/>
    </row>
    <row r="512" spans="1:7">
      <c r="A512" s="102" t="s">
        <v>2596</v>
      </c>
      <c r="B512" s="169" t="s">
        <v>1363</v>
      </c>
      <c r="C512" s="229" t="s">
        <v>619</v>
      </c>
      <c r="D512" s="229"/>
      <c r="E512" s="102"/>
      <c r="F512" s="102"/>
      <c r="G512" s="102"/>
    </row>
    <row r="513" spans="1:7">
      <c r="A513" s="102" t="s">
        <v>2597</v>
      </c>
      <c r="B513" s="169" t="s">
        <v>1365</v>
      </c>
      <c r="C513" s="229" t="s">
        <v>619</v>
      </c>
      <c r="D513" s="229"/>
      <c r="E513" s="102"/>
      <c r="F513" s="102"/>
      <c r="G513" s="102"/>
    </row>
    <row r="514" spans="1:7">
      <c r="A514" s="102" t="s">
        <v>2598</v>
      </c>
      <c r="B514" s="169" t="s">
        <v>1367</v>
      </c>
      <c r="C514" s="229" t="s">
        <v>619</v>
      </c>
      <c r="D514" s="229"/>
      <c r="E514" s="102"/>
      <c r="F514" s="102"/>
      <c r="G514" s="102"/>
    </row>
    <row r="515" spans="1:7">
      <c r="A515" s="102" t="s">
        <v>2599</v>
      </c>
      <c r="B515" s="169" t="s">
        <v>1369</v>
      </c>
      <c r="C515" s="229" t="s">
        <v>619</v>
      </c>
      <c r="D515" s="229"/>
      <c r="E515" s="102"/>
      <c r="F515" s="102"/>
      <c r="G515" s="102"/>
    </row>
    <row r="516" spans="1:7">
      <c r="A516" s="102" t="s">
        <v>2600</v>
      </c>
      <c r="B516" s="169" t="s">
        <v>1371</v>
      </c>
      <c r="C516" s="229" t="s">
        <v>619</v>
      </c>
      <c r="D516" s="229"/>
      <c r="E516" s="102"/>
      <c r="F516" s="102"/>
      <c r="G516" s="102"/>
    </row>
    <row r="517" spans="1:7">
      <c r="A517" s="102" t="s">
        <v>2601</v>
      </c>
      <c r="B517" s="169" t="s">
        <v>1373</v>
      </c>
      <c r="C517" s="229" t="s">
        <v>619</v>
      </c>
      <c r="D517" s="229"/>
      <c r="E517" s="102"/>
      <c r="F517" s="102"/>
      <c r="G517" s="102"/>
    </row>
    <row r="518" spans="1:7">
      <c r="A518" s="102" t="s">
        <v>2602</v>
      </c>
      <c r="B518" s="169" t="s">
        <v>1375</v>
      </c>
      <c r="C518" s="229" t="s">
        <v>619</v>
      </c>
      <c r="D518" s="229"/>
      <c r="E518" s="102"/>
      <c r="F518" s="102"/>
      <c r="G518" s="102"/>
    </row>
    <row r="519" spans="1:7">
      <c r="A519" s="102" t="s">
        <v>2603</v>
      </c>
      <c r="B519" s="169" t="s">
        <v>351</v>
      </c>
      <c r="C519" s="229" t="s">
        <v>619</v>
      </c>
      <c r="D519" s="229"/>
      <c r="E519" s="102"/>
      <c r="F519" s="102"/>
      <c r="G519" s="102"/>
    </row>
    <row r="520" spans="1:7">
      <c r="A520" s="102" t="s">
        <v>2604</v>
      </c>
      <c r="B520" s="164" t="s">
        <v>1378</v>
      </c>
      <c r="C520" s="229"/>
      <c r="D520" s="152"/>
      <c r="E520" s="102"/>
      <c r="F520" s="102"/>
      <c r="G520" s="102"/>
    </row>
    <row r="521" spans="1:7">
      <c r="A521" s="102" t="s">
        <v>2605</v>
      </c>
      <c r="B521" s="164" t="s">
        <v>355</v>
      </c>
      <c r="C521" s="229"/>
      <c r="D521" s="152"/>
      <c r="E521" s="102"/>
      <c r="F521" s="102"/>
      <c r="G521" s="102"/>
    </row>
    <row r="522" spans="1:7">
      <c r="A522" s="102" t="s">
        <v>2606</v>
      </c>
      <c r="B522" s="164" t="s">
        <v>355</v>
      </c>
      <c r="C522" s="229"/>
      <c r="D522" s="152"/>
      <c r="E522" s="102"/>
      <c r="F522" s="102"/>
      <c r="G522" s="102"/>
    </row>
    <row r="523" spans="1:7">
      <c r="A523" s="102" t="s">
        <v>2607</v>
      </c>
      <c r="B523" s="164" t="s">
        <v>355</v>
      </c>
      <c r="C523" s="229"/>
      <c r="D523" s="152"/>
      <c r="E523" s="102"/>
      <c r="F523" s="102"/>
      <c r="G523" s="102"/>
    </row>
    <row r="524" spans="1:7">
      <c r="A524" s="102" t="s">
        <v>2608</v>
      </c>
      <c r="B524" s="164" t="s">
        <v>355</v>
      </c>
      <c r="C524" s="229"/>
      <c r="D524" s="152"/>
      <c r="E524" s="102"/>
      <c r="F524" s="102"/>
      <c r="G524" s="102"/>
    </row>
    <row r="525" spans="1:7">
      <c r="A525" s="102" t="s">
        <v>2609</v>
      </c>
      <c r="B525" s="164" t="s">
        <v>355</v>
      </c>
      <c r="C525" s="229"/>
      <c r="D525" s="152"/>
      <c r="E525" s="102"/>
      <c r="F525" s="102"/>
      <c r="G525" s="102"/>
    </row>
    <row r="526" spans="1:7">
      <c r="A526" s="102" t="s">
        <v>2610</v>
      </c>
      <c r="B526" s="164" t="s">
        <v>355</v>
      </c>
      <c r="C526" s="229"/>
      <c r="D526" s="152"/>
      <c r="E526" s="102"/>
      <c r="F526" s="102"/>
      <c r="G526" s="102"/>
    </row>
    <row r="527" spans="1:7">
      <c r="A527" s="102" t="s">
        <v>2611</v>
      </c>
      <c r="B527" s="164" t="s">
        <v>355</v>
      </c>
      <c r="C527" s="229"/>
      <c r="D527" s="152"/>
      <c r="E527" s="102"/>
      <c r="F527" s="102"/>
      <c r="G527" s="102"/>
    </row>
    <row r="528" spans="1:7">
      <c r="A528" s="102" t="s">
        <v>2612</v>
      </c>
      <c r="B528" s="164" t="s">
        <v>355</v>
      </c>
      <c r="C528" s="229"/>
      <c r="D528" s="152"/>
      <c r="E528" s="102"/>
      <c r="F528" s="102"/>
      <c r="G528" s="102"/>
    </row>
    <row r="529" spans="1:7">
      <c r="A529" s="102" t="s">
        <v>2613</v>
      </c>
      <c r="B529" s="164" t="s">
        <v>355</v>
      </c>
      <c r="C529" s="229"/>
      <c r="D529" s="152"/>
      <c r="E529" s="102"/>
      <c r="F529" s="102"/>
      <c r="G529" s="102"/>
    </row>
    <row r="530" spans="1:7">
      <c r="A530" s="102" t="s">
        <v>2614</v>
      </c>
      <c r="B530" s="164" t="s">
        <v>355</v>
      </c>
      <c r="C530" s="229"/>
      <c r="D530" s="152"/>
      <c r="E530" s="102"/>
      <c r="F530" s="102"/>
      <c r="G530" s="102"/>
    </row>
    <row r="531" spans="1:7">
      <c r="A531" s="102" t="s">
        <v>2615</v>
      </c>
      <c r="B531" s="164" t="s">
        <v>355</v>
      </c>
      <c r="C531" s="229"/>
      <c r="D531" s="152"/>
      <c r="E531" s="102"/>
      <c r="F531" s="102"/>
      <c r="G531" s="157"/>
    </row>
    <row r="532" spans="1:7">
      <c r="A532" s="102" t="s">
        <v>2616</v>
      </c>
      <c r="B532" s="164" t="s">
        <v>355</v>
      </c>
      <c r="C532" s="229"/>
      <c r="D532" s="152"/>
      <c r="E532" s="102"/>
      <c r="F532" s="102"/>
      <c r="G532" s="157"/>
    </row>
    <row r="533" spans="1:7">
      <c r="A533" s="102" t="s">
        <v>2617</v>
      </c>
      <c r="B533" s="164" t="s">
        <v>355</v>
      </c>
      <c r="C533" s="229"/>
      <c r="D533" s="152"/>
      <c r="E533" s="102"/>
      <c r="F533" s="102"/>
      <c r="G533" s="157"/>
    </row>
    <row r="534" spans="1:7">
      <c r="A534" s="108"/>
      <c r="B534" s="108" t="s">
        <v>2618</v>
      </c>
      <c r="C534" s="108" t="s">
        <v>311</v>
      </c>
      <c r="D534" s="108" t="s">
        <v>1393</v>
      </c>
      <c r="E534" s="108"/>
      <c r="F534" s="108" t="s">
        <v>794</v>
      </c>
      <c r="G534" s="108" t="s">
        <v>1394</v>
      </c>
    </row>
    <row r="535" spans="1:7">
      <c r="A535" s="89" t="s">
        <v>2619</v>
      </c>
      <c r="B535" s="233" t="s">
        <v>2396</v>
      </c>
      <c r="C535" s="152" t="s">
        <v>619</v>
      </c>
      <c r="D535" s="152" t="s">
        <v>619</v>
      </c>
      <c r="E535" s="95"/>
      <c r="F535" s="124" t="str">
        <f>IF($C$553=0,"",IF(C535="[for completion]","",IF(C535="","",C535/$C$553)))</f>
        <v/>
      </c>
      <c r="G535" s="124" t="str">
        <f>IF($D$553=0,"",IF(D535="[for completion]","",IF(D535="","",D535/$D$553)))</f>
        <v/>
      </c>
    </row>
    <row r="536" spans="1:7">
      <c r="A536" s="89" t="s">
        <v>2620</v>
      </c>
      <c r="B536" s="233" t="s">
        <v>2398</v>
      </c>
      <c r="C536" s="152" t="s">
        <v>619</v>
      </c>
      <c r="D536" s="152" t="s">
        <v>619</v>
      </c>
      <c r="E536" s="95"/>
      <c r="F536" s="124" t="str">
        <f t="shared" ref="F536:F552" si="28">IF($C$553=0,"",IF(C536="[for completion]","",IF(C536="","",C536/$C$553)))</f>
        <v/>
      </c>
      <c r="G536" s="124" t="str">
        <f t="shared" ref="G536:G552" si="29">IF($D$553=0,"",IF(D536="[for completion]","",IF(D536="","",D536/$D$553)))</f>
        <v/>
      </c>
    </row>
    <row r="537" spans="1:7">
      <c r="A537" s="89" t="s">
        <v>2621</v>
      </c>
      <c r="B537" s="233" t="s">
        <v>2400</v>
      </c>
      <c r="C537" s="152" t="s">
        <v>619</v>
      </c>
      <c r="D537" s="152" t="s">
        <v>619</v>
      </c>
      <c r="E537" s="95"/>
      <c r="F537" s="124" t="str">
        <f t="shared" si="28"/>
        <v/>
      </c>
      <c r="G537" s="124" t="str">
        <f t="shared" si="29"/>
        <v/>
      </c>
    </row>
    <row r="538" spans="1:7">
      <c r="A538" s="89" t="s">
        <v>2622</v>
      </c>
      <c r="B538" s="233" t="s">
        <v>2402</v>
      </c>
      <c r="C538" s="152" t="s">
        <v>619</v>
      </c>
      <c r="D538" s="152" t="s">
        <v>619</v>
      </c>
      <c r="E538" s="95"/>
      <c r="F538" s="124" t="str">
        <f t="shared" si="28"/>
        <v/>
      </c>
      <c r="G538" s="124" t="str">
        <f t="shared" si="29"/>
        <v/>
      </c>
    </row>
    <row r="539" spans="1:7">
      <c r="A539" s="89" t="s">
        <v>2623</v>
      </c>
      <c r="B539" s="233" t="s">
        <v>2404</v>
      </c>
      <c r="C539" s="152" t="s">
        <v>619</v>
      </c>
      <c r="D539" s="152" t="s">
        <v>619</v>
      </c>
      <c r="E539" s="95"/>
      <c r="F539" s="124" t="str">
        <f t="shared" si="28"/>
        <v/>
      </c>
      <c r="G539" s="124" t="str">
        <f t="shared" si="29"/>
        <v/>
      </c>
    </row>
    <row r="540" spans="1:7">
      <c r="A540" s="89" t="s">
        <v>2624</v>
      </c>
      <c r="B540" s="233" t="s">
        <v>2406</v>
      </c>
      <c r="C540" s="152" t="s">
        <v>619</v>
      </c>
      <c r="D540" s="152" t="s">
        <v>619</v>
      </c>
      <c r="E540" s="95"/>
      <c r="F540" s="124" t="str">
        <f t="shared" si="28"/>
        <v/>
      </c>
      <c r="G540" s="124" t="str">
        <f t="shared" si="29"/>
        <v/>
      </c>
    </row>
    <row r="541" spans="1:7">
      <c r="A541" s="89" t="s">
        <v>2625</v>
      </c>
      <c r="B541" s="233" t="s">
        <v>2408</v>
      </c>
      <c r="C541" s="152" t="s">
        <v>619</v>
      </c>
      <c r="D541" s="152" t="s">
        <v>619</v>
      </c>
      <c r="E541" s="95"/>
      <c r="F541" s="124" t="str">
        <f t="shared" si="28"/>
        <v/>
      </c>
      <c r="G541" s="124" t="str">
        <f t="shared" si="29"/>
        <v/>
      </c>
    </row>
    <row r="542" spans="1:7">
      <c r="A542" s="89" t="s">
        <v>2626</v>
      </c>
      <c r="B542" s="224" t="s">
        <v>1123</v>
      </c>
      <c r="C542" s="152" t="s">
        <v>619</v>
      </c>
      <c r="D542" s="152" t="s">
        <v>619</v>
      </c>
      <c r="E542" s="95"/>
      <c r="F542" s="124" t="str">
        <f t="shared" si="28"/>
        <v/>
      </c>
      <c r="G542" s="124" t="str">
        <f t="shared" si="29"/>
        <v/>
      </c>
    </row>
    <row r="543" spans="1:7">
      <c r="A543" s="89" t="s">
        <v>2627</v>
      </c>
      <c r="B543" s="224" t="s">
        <v>1123</v>
      </c>
      <c r="C543" s="152" t="s">
        <v>619</v>
      </c>
      <c r="D543" s="152" t="s">
        <v>619</v>
      </c>
      <c r="E543" s="95"/>
      <c r="F543" s="124" t="str">
        <f t="shared" si="28"/>
        <v/>
      </c>
      <c r="G543" s="124" t="str">
        <f t="shared" si="29"/>
        <v/>
      </c>
    </row>
    <row r="544" spans="1:7">
      <c r="A544" s="89" t="s">
        <v>2628</v>
      </c>
      <c r="B544" s="224" t="s">
        <v>1123</v>
      </c>
      <c r="C544" s="152" t="s">
        <v>619</v>
      </c>
      <c r="D544" s="152" t="s">
        <v>619</v>
      </c>
      <c r="E544" s="95"/>
      <c r="F544" s="124" t="str">
        <f t="shared" si="28"/>
        <v/>
      </c>
      <c r="G544" s="124" t="str">
        <f t="shared" si="29"/>
        <v/>
      </c>
    </row>
    <row r="545" spans="1:7">
      <c r="A545" s="89" t="s">
        <v>2629</v>
      </c>
      <c r="B545" s="224" t="s">
        <v>1123</v>
      </c>
      <c r="C545" s="152" t="s">
        <v>619</v>
      </c>
      <c r="D545" s="152" t="s">
        <v>619</v>
      </c>
      <c r="E545" s="95"/>
      <c r="F545" s="124" t="str">
        <f t="shared" si="28"/>
        <v/>
      </c>
      <c r="G545" s="124" t="str">
        <f t="shared" si="29"/>
        <v/>
      </c>
    </row>
    <row r="546" spans="1:7">
      <c r="A546" s="89" t="s">
        <v>2630</v>
      </c>
      <c r="B546" s="224" t="s">
        <v>1123</v>
      </c>
      <c r="C546" s="152" t="s">
        <v>619</v>
      </c>
      <c r="D546" s="152" t="s">
        <v>619</v>
      </c>
      <c r="E546" s="95"/>
      <c r="F546" s="124" t="str">
        <f t="shared" si="28"/>
        <v/>
      </c>
      <c r="G546" s="124" t="str">
        <f t="shared" si="29"/>
        <v/>
      </c>
    </row>
    <row r="547" spans="1:7">
      <c r="A547" s="89" t="s">
        <v>2631</v>
      </c>
      <c r="B547" s="224" t="s">
        <v>1123</v>
      </c>
      <c r="C547" s="152" t="s">
        <v>619</v>
      </c>
      <c r="D547" s="152" t="s">
        <v>619</v>
      </c>
      <c r="E547" s="95"/>
      <c r="F547" s="124" t="str">
        <f t="shared" si="28"/>
        <v/>
      </c>
      <c r="G547" s="124" t="str">
        <f t="shared" si="29"/>
        <v/>
      </c>
    </row>
    <row r="548" spans="1:7">
      <c r="A548" s="89" t="s">
        <v>2632</v>
      </c>
      <c r="B548" s="224" t="s">
        <v>1123</v>
      </c>
      <c r="C548" s="152" t="s">
        <v>619</v>
      </c>
      <c r="D548" s="152" t="s">
        <v>619</v>
      </c>
      <c r="E548" s="95"/>
      <c r="F548" s="124" t="str">
        <f t="shared" si="28"/>
        <v/>
      </c>
      <c r="G548" s="124" t="str">
        <f t="shared" si="29"/>
        <v/>
      </c>
    </row>
    <row r="549" spans="1:7">
      <c r="A549" s="89" t="s">
        <v>2633</v>
      </c>
      <c r="B549" s="224" t="s">
        <v>1123</v>
      </c>
      <c r="C549" s="152" t="s">
        <v>619</v>
      </c>
      <c r="D549" s="152" t="s">
        <v>619</v>
      </c>
      <c r="E549" s="95"/>
      <c r="F549" s="124" t="str">
        <f t="shared" si="28"/>
        <v/>
      </c>
      <c r="G549" s="124" t="str">
        <f t="shared" si="29"/>
        <v/>
      </c>
    </row>
    <row r="550" spans="1:7">
      <c r="A550" s="89" t="s">
        <v>2634</v>
      </c>
      <c r="B550" s="224" t="s">
        <v>1123</v>
      </c>
      <c r="C550" s="152" t="s">
        <v>619</v>
      </c>
      <c r="D550" s="152" t="s">
        <v>619</v>
      </c>
      <c r="E550" s="95"/>
      <c r="F550" s="124" t="str">
        <f t="shared" si="28"/>
        <v/>
      </c>
      <c r="G550" s="124" t="str">
        <f t="shared" si="29"/>
        <v/>
      </c>
    </row>
    <row r="551" spans="1:7">
      <c r="A551" s="89" t="s">
        <v>2635</v>
      </c>
      <c r="B551" s="224" t="s">
        <v>1123</v>
      </c>
      <c r="C551" s="152" t="s">
        <v>619</v>
      </c>
      <c r="D551" s="152" t="s">
        <v>619</v>
      </c>
      <c r="E551" s="95"/>
      <c r="F551" s="124" t="str">
        <f t="shared" si="28"/>
        <v/>
      </c>
      <c r="G551" s="124" t="str">
        <f t="shared" si="29"/>
        <v/>
      </c>
    </row>
    <row r="552" spans="1:7">
      <c r="A552" s="89" t="s">
        <v>2636</v>
      </c>
      <c r="B552" s="169" t="s">
        <v>1142</v>
      </c>
      <c r="C552" s="152" t="s">
        <v>619</v>
      </c>
      <c r="D552" s="152" t="s">
        <v>619</v>
      </c>
      <c r="E552" s="95"/>
      <c r="F552" s="124" t="str">
        <f t="shared" si="28"/>
        <v/>
      </c>
      <c r="G552" s="124" t="str">
        <f t="shared" si="29"/>
        <v/>
      </c>
    </row>
    <row r="553" spans="1:7">
      <c r="A553" s="89" t="s">
        <v>2637</v>
      </c>
      <c r="B553" s="106" t="s">
        <v>353</v>
      </c>
      <c r="C553" s="116">
        <f>SUM(C535:C552)</f>
        <v>0</v>
      </c>
      <c r="D553" s="200">
        <f>SUM(D535:D552)</f>
        <v>0</v>
      </c>
      <c r="E553" s="95"/>
      <c r="F553" s="118">
        <f>SUM(F535:F552)</f>
        <v>0</v>
      </c>
      <c r="G553" s="118">
        <f>SUM(G535:G552)</f>
        <v>0</v>
      </c>
    </row>
    <row r="554" spans="1:7">
      <c r="A554" s="89" t="s">
        <v>2638</v>
      </c>
      <c r="B554" s="106"/>
      <c r="C554" s="89"/>
      <c r="D554" s="89"/>
      <c r="E554" s="95"/>
      <c r="F554" s="95"/>
      <c r="G554" s="95"/>
    </row>
    <row r="555" spans="1:7">
      <c r="A555" s="89" t="s">
        <v>2639</v>
      </c>
      <c r="B555" s="106"/>
      <c r="C555" s="89"/>
      <c r="D555" s="89"/>
      <c r="E555" s="95"/>
      <c r="F555" s="95"/>
      <c r="G555" s="95"/>
    </row>
    <row r="556" spans="1:7">
      <c r="A556" s="89" t="s">
        <v>2640</v>
      </c>
      <c r="B556" s="106"/>
      <c r="C556" s="89"/>
      <c r="D556" s="89"/>
      <c r="E556" s="95"/>
      <c r="F556" s="95"/>
      <c r="G556" s="95"/>
    </row>
    <row r="557" spans="1:7">
      <c r="A557" s="108"/>
      <c r="B557" s="108" t="s">
        <v>2641</v>
      </c>
      <c r="C557" s="108" t="s">
        <v>311</v>
      </c>
      <c r="D557" s="108" t="s">
        <v>1393</v>
      </c>
      <c r="E557" s="108"/>
      <c r="F557" s="108" t="s">
        <v>794</v>
      </c>
      <c r="G557" s="108" t="s">
        <v>2642</v>
      </c>
    </row>
    <row r="558" spans="1:7">
      <c r="A558" s="89" t="s">
        <v>2643</v>
      </c>
      <c r="B558" s="233" t="s">
        <v>1149</v>
      </c>
      <c r="C558" s="225" t="s">
        <v>619</v>
      </c>
      <c r="D558" s="228" t="s">
        <v>619</v>
      </c>
      <c r="E558" s="95"/>
      <c r="F558" s="124" t="str">
        <f>IF($C$576=0,"",IF(C558="[for completion]","",IF(C558="","",C558/$C$576)))</f>
        <v/>
      </c>
      <c r="G558" s="124" t="str">
        <f>IF($D$576=0,"",IF(D558="[for completion]","",IF(D558="","",D558/$D$576)))</f>
        <v/>
      </c>
    </row>
    <row r="559" spans="1:7">
      <c r="A559" s="89" t="s">
        <v>2644</v>
      </c>
      <c r="B559" s="233" t="s">
        <v>1151</v>
      </c>
      <c r="C559" s="225" t="s">
        <v>619</v>
      </c>
      <c r="D559" s="228" t="s">
        <v>619</v>
      </c>
      <c r="E559" s="95"/>
      <c r="F559" s="124" t="str">
        <f t="shared" ref="F559:F575" si="30">IF($C$576=0,"",IF(C559="[for completion]","",IF(C559="","",C559/$C$576)))</f>
        <v/>
      </c>
      <c r="G559" s="124" t="str">
        <f t="shared" ref="G559:G575" si="31">IF($D$576=0,"",IF(D559="[for completion]","",IF(D559="","",D559/$D$576)))</f>
        <v/>
      </c>
    </row>
    <row r="560" spans="1:7">
      <c r="A560" s="89" t="s">
        <v>2645</v>
      </c>
      <c r="B560" s="233" t="s">
        <v>1153</v>
      </c>
      <c r="C560" s="225" t="s">
        <v>619</v>
      </c>
      <c r="D560" s="228" t="s">
        <v>619</v>
      </c>
      <c r="E560" s="95"/>
      <c r="F560" s="124" t="str">
        <f t="shared" si="30"/>
        <v/>
      </c>
      <c r="G560" s="124" t="str">
        <f t="shared" si="31"/>
        <v/>
      </c>
    </row>
    <row r="561" spans="1:7">
      <c r="A561" s="89" t="s">
        <v>2646</v>
      </c>
      <c r="B561" s="233" t="s">
        <v>1155</v>
      </c>
      <c r="C561" s="225" t="s">
        <v>619</v>
      </c>
      <c r="D561" s="228" t="s">
        <v>619</v>
      </c>
      <c r="E561" s="95"/>
      <c r="F561" s="124" t="str">
        <f t="shared" si="30"/>
        <v/>
      </c>
      <c r="G561" s="124" t="str">
        <f t="shared" si="31"/>
        <v/>
      </c>
    </row>
    <row r="562" spans="1:7">
      <c r="A562" s="89" t="s">
        <v>2647</v>
      </c>
      <c r="B562" s="233" t="s">
        <v>1157</v>
      </c>
      <c r="C562" s="225" t="s">
        <v>619</v>
      </c>
      <c r="D562" s="228" t="s">
        <v>619</v>
      </c>
      <c r="E562" s="95"/>
      <c r="F562" s="124" t="str">
        <f t="shared" si="30"/>
        <v/>
      </c>
      <c r="G562" s="124" t="str">
        <f t="shared" si="31"/>
        <v/>
      </c>
    </row>
    <row r="563" spans="1:7">
      <c r="A563" s="89" t="s">
        <v>2648</v>
      </c>
      <c r="B563" s="233" t="s">
        <v>1159</v>
      </c>
      <c r="C563" s="225" t="s">
        <v>619</v>
      </c>
      <c r="D563" s="228" t="s">
        <v>619</v>
      </c>
      <c r="E563" s="95"/>
      <c r="F563" s="124" t="str">
        <f t="shared" si="30"/>
        <v/>
      </c>
      <c r="G563" s="124" t="str">
        <f t="shared" si="31"/>
        <v/>
      </c>
    </row>
    <row r="564" spans="1:7">
      <c r="A564" s="89" t="s">
        <v>2649</v>
      </c>
      <c r="B564" s="233" t="s">
        <v>1161</v>
      </c>
      <c r="C564" s="225" t="s">
        <v>619</v>
      </c>
      <c r="D564" s="228" t="s">
        <v>619</v>
      </c>
      <c r="E564" s="95"/>
      <c r="F564" s="124" t="str">
        <f t="shared" si="30"/>
        <v/>
      </c>
      <c r="G564" s="124" t="str">
        <f t="shared" si="31"/>
        <v/>
      </c>
    </row>
    <row r="565" spans="1:7">
      <c r="A565" s="89" t="s">
        <v>2650</v>
      </c>
      <c r="B565" s="224" t="s">
        <v>1123</v>
      </c>
      <c r="C565" s="225" t="s">
        <v>619</v>
      </c>
      <c r="D565" s="228" t="s">
        <v>619</v>
      </c>
      <c r="E565" s="95"/>
      <c r="F565" s="124" t="str">
        <f t="shared" si="30"/>
        <v/>
      </c>
      <c r="G565" s="124" t="str">
        <f t="shared" si="31"/>
        <v/>
      </c>
    </row>
    <row r="566" spans="1:7">
      <c r="A566" s="89" t="s">
        <v>2651</v>
      </c>
      <c r="B566" s="224" t="s">
        <v>1123</v>
      </c>
      <c r="C566" s="225" t="s">
        <v>619</v>
      </c>
      <c r="D566" s="228" t="s">
        <v>619</v>
      </c>
      <c r="E566" s="95"/>
      <c r="F566" s="124" t="str">
        <f t="shared" si="30"/>
        <v/>
      </c>
      <c r="G566" s="124" t="str">
        <f t="shared" si="31"/>
        <v/>
      </c>
    </row>
    <row r="567" spans="1:7">
      <c r="A567" s="89" t="s">
        <v>2652</v>
      </c>
      <c r="B567" s="224" t="s">
        <v>1123</v>
      </c>
      <c r="C567" s="225" t="s">
        <v>619</v>
      </c>
      <c r="D567" s="228" t="s">
        <v>619</v>
      </c>
      <c r="E567" s="95"/>
      <c r="F567" s="124" t="str">
        <f t="shared" si="30"/>
        <v/>
      </c>
      <c r="G567" s="124" t="str">
        <f t="shared" si="31"/>
        <v/>
      </c>
    </row>
    <row r="568" spans="1:7">
      <c r="A568" s="89" t="s">
        <v>2653</v>
      </c>
      <c r="B568" s="224" t="s">
        <v>1123</v>
      </c>
      <c r="C568" s="225" t="s">
        <v>619</v>
      </c>
      <c r="D568" s="228" t="s">
        <v>619</v>
      </c>
      <c r="E568" s="95"/>
      <c r="F568" s="124" t="str">
        <f t="shared" si="30"/>
        <v/>
      </c>
      <c r="G568" s="124" t="str">
        <f t="shared" si="31"/>
        <v/>
      </c>
    </row>
    <row r="569" spans="1:7">
      <c r="A569" s="89" t="s">
        <v>2654</v>
      </c>
      <c r="B569" s="224" t="s">
        <v>1123</v>
      </c>
      <c r="C569" s="225" t="s">
        <v>619</v>
      </c>
      <c r="D569" s="228" t="s">
        <v>619</v>
      </c>
      <c r="E569" s="95"/>
      <c r="F569" s="124" t="str">
        <f t="shared" si="30"/>
        <v/>
      </c>
      <c r="G569" s="124" t="str">
        <f t="shared" si="31"/>
        <v/>
      </c>
    </row>
    <row r="570" spans="1:7">
      <c r="A570" s="89" t="s">
        <v>2655</v>
      </c>
      <c r="B570" s="224" t="s">
        <v>1123</v>
      </c>
      <c r="C570" s="225" t="s">
        <v>619</v>
      </c>
      <c r="D570" s="228" t="s">
        <v>619</v>
      </c>
      <c r="E570" s="95"/>
      <c r="F570" s="124" t="str">
        <f t="shared" si="30"/>
        <v/>
      </c>
      <c r="G570" s="124" t="str">
        <f t="shared" si="31"/>
        <v/>
      </c>
    </row>
    <row r="571" spans="1:7">
      <c r="A571" s="89" t="s">
        <v>2656</v>
      </c>
      <c r="B571" s="224" t="s">
        <v>1123</v>
      </c>
      <c r="C571" s="225" t="s">
        <v>619</v>
      </c>
      <c r="D571" s="228" t="s">
        <v>619</v>
      </c>
      <c r="E571" s="95"/>
      <c r="F571" s="124" t="str">
        <f t="shared" si="30"/>
        <v/>
      </c>
      <c r="G571" s="124" t="str">
        <f t="shared" si="31"/>
        <v/>
      </c>
    </row>
    <row r="572" spans="1:7">
      <c r="A572" s="89" t="s">
        <v>2657</v>
      </c>
      <c r="B572" s="224" t="s">
        <v>1123</v>
      </c>
      <c r="C572" s="225" t="s">
        <v>619</v>
      </c>
      <c r="D572" s="228" t="s">
        <v>619</v>
      </c>
      <c r="E572" s="95"/>
      <c r="F572" s="124" t="str">
        <f t="shared" si="30"/>
        <v/>
      </c>
      <c r="G572" s="124" t="str">
        <f t="shared" si="31"/>
        <v/>
      </c>
    </row>
    <row r="573" spans="1:7">
      <c r="A573" s="89" t="s">
        <v>2658</v>
      </c>
      <c r="B573" s="224" t="s">
        <v>1123</v>
      </c>
      <c r="C573" s="225" t="s">
        <v>619</v>
      </c>
      <c r="D573" s="228" t="s">
        <v>619</v>
      </c>
      <c r="E573" s="95"/>
      <c r="F573" s="124" t="str">
        <f t="shared" si="30"/>
        <v/>
      </c>
      <c r="G573" s="124" t="str">
        <f t="shared" si="31"/>
        <v/>
      </c>
    </row>
    <row r="574" spans="1:7">
      <c r="A574" s="89" t="s">
        <v>2659</v>
      </c>
      <c r="B574" s="224" t="s">
        <v>1123</v>
      </c>
      <c r="C574" s="225" t="s">
        <v>619</v>
      </c>
      <c r="D574" s="228" t="s">
        <v>619</v>
      </c>
      <c r="E574" s="95"/>
      <c r="F574" s="124" t="str">
        <f t="shared" si="30"/>
        <v/>
      </c>
      <c r="G574" s="124" t="str">
        <f t="shared" si="31"/>
        <v/>
      </c>
    </row>
    <row r="575" spans="1:7">
      <c r="A575" s="89" t="s">
        <v>2660</v>
      </c>
      <c r="B575" s="169" t="s">
        <v>1142</v>
      </c>
      <c r="C575" s="225" t="s">
        <v>619</v>
      </c>
      <c r="D575" s="228" t="s">
        <v>619</v>
      </c>
      <c r="E575" s="95"/>
      <c r="F575" s="124" t="str">
        <f t="shared" si="30"/>
        <v/>
      </c>
      <c r="G575" s="124" t="str">
        <f t="shared" si="31"/>
        <v/>
      </c>
    </row>
    <row r="576" spans="1:7">
      <c r="A576" s="89" t="s">
        <v>2661</v>
      </c>
      <c r="B576" s="106" t="s">
        <v>353</v>
      </c>
      <c r="C576" s="116">
        <f>SUM(C558:C575)</f>
        <v>0</v>
      </c>
      <c r="D576" s="200">
        <f>SUM(D558:D575)</f>
        <v>0</v>
      </c>
      <c r="E576" s="95"/>
      <c r="F576" s="118">
        <f>SUM(F558:F575)</f>
        <v>0</v>
      </c>
      <c r="G576" s="118">
        <f>SUM(G558:G575)</f>
        <v>0</v>
      </c>
    </row>
    <row r="577" spans="1:7">
      <c r="A577" s="108"/>
      <c r="B577" s="108" t="s">
        <v>2662</v>
      </c>
      <c r="C577" s="108" t="s">
        <v>311</v>
      </c>
      <c r="D577" s="108" t="s">
        <v>1393</v>
      </c>
      <c r="E577" s="108"/>
      <c r="F577" s="108" t="s">
        <v>794</v>
      </c>
      <c r="G577" s="108" t="s">
        <v>1394</v>
      </c>
    </row>
    <row r="578" spans="1:7">
      <c r="A578" s="89" t="s">
        <v>2663</v>
      </c>
      <c r="B578" s="106" t="s">
        <v>1179</v>
      </c>
      <c r="C578" s="152" t="s">
        <v>619</v>
      </c>
      <c r="D578" s="152" t="s">
        <v>619</v>
      </c>
      <c r="E578" s="95"/>
      <c r="F578" s="124" t="str">
        <f>IF($C$588=0,"",IF(C578="[for completion]","",IF(C578="","",C578/$C$588)))</f>
        <v/>
      </c>
      <c r="G578" s="124" t="str">
        <f>IF($D$588=0,"",IF(D578="[for completion]","",IF(D578="","",D578/$D$588)))</f>
        <v/>
      </c>
    </row>
    <row r="579" spans="1:7">
      <c r="A579" s="89" t="s">
        <v>2664</v>
      </c>
      <c r="B579" s="106" t="s">
        <v>1181</v>
      </c>
      <c r="C579" s="152" t="s">
        <v>619</v>
      </c>
      <c r="D579" s="152" t="s">
        <v>619</v>
      </c>
      <c r="E579" s="95"/>
      <c r="F579" s="124" t="str">
        <f t="shared" ref="F579:F587" si="32">IF($C$588=0,"",IF(C579="[for completion]","",IF(C579="","",C579/$C$588)))</f>
        <v/>
      </c>
      <c r="G579" s="124" t="str">
        <f t="shared" ref="G579:G587" si="33">IF($D$588=0,"",IF(D579="[for completion]","",IF(D579="","",D579/$D$588)))</f>
        <v/>
      </c>
    </row>
    <row r="580" spans="1:7">
      <c r="A580" s="89" t="s">
        <v>2665</v>
      </c>
      <c r="B580" s="106" t="s">
        <v>1183</v>
      </c>
      <c r="C580" s="152" t="s">
        <v>619</v>
      </c>
      <c r="D580" s="152" t="s">
        <v>619</v>
      </c>
      <c r="E580" s="95"/>
      <c r="F580" s="124" t="str">
        <f t="shared" si="32"/>
        <v/>
      </c>
      <c r="G580" s="124" t="str">
        <f t="shared" si="33"/>
        <v/>
      </c>
    </row>
    <row r="581" spans="1:7">
      <c r="A581" s="89" t="s">
        <v>2666</v>
      </c>
      <c r="B581" s="106" t="s">
        <v>1185</v>
      </c>
      <c r="C581" s="152" t="s">
        <v>619</v>
      </c>
      <c r="D581" s="152" t="s">
        <v>619</v>
      </c>
      <c r="E581" s="95"/>
      <c r="F581" s="124" t="str">
        <f t="shared" si="32"/>
        <v/>
      </c>
      <c r="G581" s="124" t="str">
        <f t="shared" si="33"/>
        <v/>
      </c>
    </row>
    <row r="582" spans="1:7">
      <c r="A582" s="89" t="s">
        <v>2667</v>
      </c>
      <c r="B582" s="106" t="s">
        <v>1187</v>
      </c>
      <c r="C582" s="152" t="s">
        <v>619</v>
      </c>
      <c r="D582" s="152" t="s">
        <v>619</v>
      </c>
      <c r="E582" s="95"/>
      <c r="F582" s="124" t="str">
        <f t="shared" si="32"/>
        <v/>
      </c>
      <c r="G582" s="124" t="str">
        <f t="shared" si="33"/>
        <v/>
      </c>
    </row>
    <row r="583" spans="1:7">
      <c r="A583" s="89" t="s">
        <v>2668</v>
      </c>
      <c r="B583" s="106" t="s">
        <v>1189</v>
      </c>
      <c r="C583" s="152" t="s">
        <v>619</v>
      </c>
      <c r="D583" s="152" t="s">
        <v>619</v>
      </c>
      <c r="E583" s="95"/>
      <c r="F583" s="124" t="str">
        <f t="shared" si="32"/>
        <v/>
      </c>
      <c r="G583" s="124" t="str">
        <f t="shared" si="33"/>
        <v/>
      </c>
    </row>
    <row r="584" spans="1:7">
      <c r="A584" s="89" t="s">
        <v>2669</v>
      </c>
      <c r="B584" s="106" t="s">
        <v>1191</v>
      </c>
      <c r="C584" s="152" t="s">
        <v>619</v>
      </c>
      <c r="D584" s="152" t="s">
        <v>619</v>
      </c>
      <c r="E584" s="95"/>
      <c r="F584" s="124" t="str">
        <f t="shared" si="32"/>
        <v/>
      </c>
      <c r="G584" s="124" t="str">
        <f t="shared" si="33"/>
        <v/>
      </c>
    </row>
    <row r="585" spans="1:7">
      <c r="A585" s="89" t="s">
        <v>2670</v>
      </c>
      <c r="B585" s="106" t="s">
        <v>1193</v>
      </c>
      <c r="C585" s="152" t="s">
        <v>619</v>
      </c>
      <c r="D585" s="152" t="s">
        <v>619</v>
      </c>
      <c r="E585" s="95"/>
      <c r="F585" s="124" t="str">
        <f t="shared" si="32"/>
        <v/>
      </c>
      <c r="G585" s="124" t="str">
        <f t="shared" si="33"/>
        <v/>
      </c>
    </row>
    <row r="586" spans="1:7">
      <c r="A586" s="89" t="s">
        <v>2671</v>
      </c>
      <c r="B586" s="106" t="s">
        <v>1195</v>
      </c>
      <c r="C586" s="152" t="s">
        <v>619</v>
      </c>
      <c r="D586" s="152" t="s">
        <v>619</v>
      </c>
      <c r="E586" s="95"/>
      <c r="F586" s="124" t="str">
        <f t="shared" si="32"/>
        <v/>
      </c>
      <c r="G586" s="124" t="str">
        <f t="shared" si="33"/>
        <v/>
      </c>
    </row>
    <row r="587" spans="1:7">
      <c r="A587" s="89" t="s">
        <v>2672</v>
      </c>
      <c r="B587" s="106" t="s">
        <v>1142</v>
      </c>
      <c r="C587" s="152" t="s">
        <v>619</v>
      </c>
      <c r="D587" s="152" t="s">
        <v>619</v>
      </c>
      <c r="E587" s="95"/>
      <c r="F587" s="124" t="str">
        <f t="shared" si="32"/>
        <v/>
      </c>
      <c r="G587" s="124" t="str">
        <f t="shared" si="33"/>
        <v/>
      </c>
    </row>
    <row r="588" spans="1:7">
      <c r="A588" s="89" t="s">
        <v>2673</v>
      </c>
      <c r="B588" s="106" t="s">
        <v>353</v>
      </c>
      <c r="C588" s="116">
        <f>SUM(C578:C587)</f>
        <v>0</v>
      </c>
      <c r="D588" s="200">
        <f>SUM(D578:D587)</f>
        <v>0</v>
      </c>
      <c r="E588" s="95"/>
      <c r="F588" s="118">
        <f>SUM(F578:F587)</f>
        <v>0</v>
      </c>
      <c r="G588" s="118">
        <f>SUM(G578:G587)</f>
        <v>0</v>
      </c>
    </row>
    <row r="589" spans="1:7">
      <c r="A589" s="151"/>
      <c r="B589" s="151"/>
    </row>
    <row r="590" spans="1:7">
      <c r="A590" s="162"/>
      <c r="B590" s="162" t="s">
        <v>2674</v>
      </c>
      <c r="C590" s="162" t="s">
        <v>311</v>
      </c>
      <c r="D590" s="162" t="s">
        <v>1393</v>
      </c>
      <c r="E590" s="162"/>
      <c r="F590" s="162" t="s">
        <v>794</v>
      </c>
      <c r="G590" s="162" t="s">
        <v>1394</v>
      </c>
    </row>
    <row r="591" spans="1:7">
      <c r="A591" s="89" t="s">
        <v>2675</v>
      </c>
      <c r="B591" s="186" t="s">
        <v>2676</v>
      </c>
      <c r="C591" s="152" t="s">
        <v>619</v>
      </c>
      <c r="D591" s="152" t="s">
        <v>619</v>
      </c>
      <c r="E591" s="185"/>
      <c r="F591" s="124" t="str">
        <f>IF($C$595=0,"",IF(C591="[for completion]","",IF(C591="","",C591/$C$595)))</f>
        <v/>
      </c>
      <c r="G591" s="124" t="str">
        <f>IF($D$595=0,"",IF(D591="[for completion]","",IF(D591="","",D591/$D$595)))</f>
        <v/>
      </c>
    </row>
    <row r="592" spans="1:7">
      <c r="A592" s="89" t="s">
        <v>2677</v>
      </c>
      <c r="B592" s="190" t="s">
        <v>1220</v>
      </c>
      <c r="C592" s="152" t="s">
        <v>619</v>
      </c>
      <c r="D592" s="152" t="s">
        <v>619</v>
      </c>
      <c r="E592" s="185"/>
      <c r="F592" s="185"/>
      <c r="G592" s="124" t="str">
        <f t="shared" ref="G592:G594" si="34">IF($D$595=0,"",IF(D592="[for completion]","",IF(D592="","",D592/$D$595)))</f>
        <v/>
      </c>
    </row>
    <row r="593" spans="1:7">
      <c r="A593" s="89" t="s">
        <v>2678</v>
      </c>
      <c r="B593" s="186" t="s">
        <v>1213</v>
      </c>
      <c r="C593" s="152" t="s">
        <v>619</v>
      </c>
      <c r="D593" s="152" t="s">
        <v>619</v>
      </c>
      <c r="E593" s="185"/>
      <c r="F593" s="185"/>
      <c r="G593" s="124" t="str">
        <f t="shared" si="34"/>
        <v/>
      </c>
    </row>
    <row r="594" spans="1:7">
      <c r="A594" s="89" t="s">
        <v>2679</v>
      </c>
      <c r="B594" s="187" t="s">
        <v>1142</v>
      </c>
      <c r="C594" s="152" t="s">
        <v>619</v>
      </c>
      <c r="D594" s="152" t="s">
        <v>619</v>
      </c>
      <c r="E594" s="185"/>
      <c r="F594" s="185"/>
      <c r="G594" s="124" t="str">
        <f t="shared" si="34"/>
        <v/>
      </c>
    </row>
    <row r="595" spans="1:7">
      <c r="A595" s="89" t="s">
        <v>2680</v>
      </c>
      <c r="B595" s="186" t="s">
        <v>353</v>
      </c>
      <c r="C595" s="116">
        <f>SUM(C591:C594)</f>
        <v>0</v>
      </c>
      <c r="D595" s="200">
        <f>SUM(D591:D594)</f>
        <v>0</v>
      </c>
      <c r="E595" s="185"/>
      <c r="F595" s="118">
        <f>SUM(F591:F594)</f>
        <v>0</v>
      </c>
      <c r="G595" s="118">
        <f>SUM(G591:G594)</f>
        <v>0</v>
      </c>
    </row>
    <row r="596" spans="1:7">
      <c r="A596" s="89"/>
    </row>
    <row r="597" spans="1:7">
      <c r="A597" s="162"/>
      <c r="B597" s="162" t="s">
        <v>1460</v>
      </c>
      <c r="C597" s="162" t="s">
        <v>311</v>
      </c>
      <c r="D597" s="162" t="s">
        <v>1393</v>
      </c>
      <c r="E597" s="162"/>
      <c r="F597" s="162" t="s">
        <v>793</v>
      </c>
      <c r="G597" s="162" t="s">
        <v>1394</v>
      </c>
    </row>
    <row r="598" spans="1:7">
      <c r="A598" s="184" t="s">
        <v>2681</v>
      </c>
      <c r="B598" s="234" t="s">
        <v>1226</v>
      </c>
      <c r="C598" s="184" t="s">
        <v>619</v>
      </c>
      <c r="D598" s="184" t="s">
        <v>619</v>
      </c>
      <c r="E598" s="191"/>
      <c r="F598" s="124" t="str">
        <f>IF($C$616=0,"",IF(C598="[for completion]","",IF(C598="","",C598/$C$616)))</f>
        <v/>
      </c>
      <c r="G598" s="124" t="str">
        <f>IF($D$616=0,"",IF(D598="[for completion]","",IF(D598="","",D598/$D$616)))</f>
        <v/>
      </c>
    </row>
    <row r="599" spans="1:7">
      <c r="A599" s="184" t="s">
        <v>2682</v>
      </c>
      <c r="B599" s="234" t="s">
        <v>1228</v>
      </c>
      <c r="C599" s="184" t="s">
        <v>619</v>
      </c>
      <c r="D599" s="184" t="s">
        <v>619</v>
      </c>
      <c r="E599" s="191"/>
      <c r="F599" s="124" t="str">
        <f t="shared" ref="F599:F615" si="35">IF($C$616=0,"",IF(C599="[for completion]","",IF(C599="","",C599/$C$616)))</f>
        <v/>
      </c>
      <c r="G599" s="124" t="str">
        <f t="shared" ref="G599:G615" si="36">IF($D$616=0,"",IF(D599="[for completion]","",IF(D599="","",D599/$D$616)))</f>
        <v/>
      </c>
    </row>
    <row r="600" spans="1:7">
      <c r="A600" s="184" t="s">
        <v>2683</v>
      </c>
      <c r="B600" s="234" t="s">
        <v>1230</v>
      </c>
      <c r="C600" s="184" t="s">
        <v>619</v>
      </c>
      <c r="D600" s="184" t="s">
        <v>619</v>
      </c>
      <c r="E600" s="191"/>
      <c r="F600" s="124" t="str">
        <f t="shared" si="35"/>
        <v/>
      </c>
      <c r="G600" s="124" t="str">
        <f t="shared" si="36"/>
        <v/>
      </c>
    </row>
    <row r="601" spans="1:7">
      <c r="A601" s="184" t="s">
        <v>2684</v>
      </c>
      <c r="B601" s="234" t="s">
        <v>1232</v>
      </c>
      <c r="C601" s="184" t="s">
        <v>619</v>
      </c>
      <c r="D601" s="184" t="s">
        <v>619</v>
      </c>
      <c r="E601" s="191"/>
      <c r="F601" s="124" t="str">
        <f t="shared" si="35"/>
        <v/>
      </c>
      <c r="G601" s="124" t="str">
        <f t="shared" si="36"/>
        <v/>
      </c>
    </row>
    <row r="602" spans="1:7">
      <c r="A602" s="184" t="s">
        <v>2685</v>
      </c>
      <c r="B602" s="234" t="s">
        <v>1234</v>
      </c>
      <c r="C602" s="184" t="s">
        <v>619</v>
      </c>
      <c r="D602" s="184" t="s">
        <v>619</v>
      </c>
      <c r="E602" s="191"/>
      <c r="F602" s="124" t="str">
        <f t="shared" si="35"/>
        <v/>
      </c>
      <c r="G602" s="124" t="str">
        <f t="shared" si="36"/>
        <v/>
      </c>
    </row>
    <row r="603" spans="1:7">
      <c r="A603" s="184" t="s">
        <v>2686</v>
      </c>
      <c r="B603" s="234" t="s">
        <v>1236</v>
      </c>
      <c r="C603" s="184" t="s">
        <v>619</v>
      </c>
      <c r="D603" s="184" t="s">
        <v>619</v>
      </c>
      <c r="E603" s="191"/>
      <c r="F603" s="124" t="str">
        <f t="shared" si="35"/>
        <v/>
      </c>
      <c r="G603" s="124" t="str">
        <f t="shared" si="36"/>
        <v/>
      </c>
    </row>
    <row r="604" spans="1:7">
      <c r="A604" s="184" t="s">
        <v>2687</v>
      </c>
      <c r="B604" s="234" t="s">
        <v>1238</v>
      </c>
      <c r="C604" s="184" t="s">
        <v>619</v>
      </c>
      <c r="D604" s="184" t="s">
        <v>619</v>
      </c>
      <c r="E604" s="191"/>
      <c r="F604" s="124" t="str">
        <f t="shared" si="35"/>
        <v/>
      </c>
      <c r="G604" s="124" t="str">
        <f t="shared" si="36"/>
        <v/>
      </c>
    </row>
    <row r="605" spans="1:7">
      <c r="A605" s="184" t="s">
        <v>2688</v>
      </c>
      <c r="B605" s="234" t="s">
        <v>1240</v>
      </c>
      <c r="C605" s="184" t="s">
        <v>619</v>
      </c>
      <c r="D605" s="184" t="s">
        <v>619</v>
      </c>
      <c r="E605" s="191"/>
      <c r="F605" s="124" t="str">
        <f t="shared" si="35"/>
        <v/>
      </c>
      <c r="G605" s="124" t="str">
        <f t="shared" si="36"/>
        <v/>
      </c>
    </row>
    <row r="606" spans="1:7">
      <c r="A606" s="184" t="s">
        <v>2689</v>
      </c>
      <c r="B606" s="234" t="s">
        <v>1123</v>
      </c>
      <c r="C606" s="184" t="s">
        <v>619</v>
      </c>
      <c r="D606" s="184" t="s">
        <v>619</v>
      </c>
      <c r="E606" s="191"/>
      <c r="F606" s="124" t="str">
        <f t="shared" si="35"/>
        <v/>
      </c>
      <c r="G606" s="124" t="str">
        <f t="shared" si="36"/>
        <v/>
      </c>
    </row>
    <row r="607" spans="1:7">
      <c r="A607" s="184" t="s">
        <v>2690</v>
      </c>
      <c r="B607" s="234" t="s">
        <v>1123</v>
      </c>
      <c r="C607" s="184" t="s">
        <v>619</v>
      </c>
      <c r="D607" s="184" t="s">
        <v>619</v>
      </c>
      <c r="E607" s="191"/>
      <c r="F607" s="124" t="str">
        <f t="shared" si="35"/>
        <v/>
      </c>
      <c r="G607" s="124" t="str">
        <f t="shared" si="36"/>
        <v/>
      </c>
    </row>
    <row r="608" spans="1:7">
      <c r="A608" s="184" t="s">
        <v>2691</v>
      </c>
      <c r="B608" s="234" t="s">
        <v>1123</v>
      </c>
      <c r="C608" s="184" t="s">
        <v>619</v>
      </c>
      <c r="D608" s="184" t="s">
        <v>619</v>
      </c>
      <c r="E608" s="191"/>
      <c r="F608" s="124" t="str">
        <f t="shared" si="35"/>
        <v/>
      </c>
      <c r="G608" s="124" t="str">
        <f t="shared" si="36"/>
        <v/>
      </c>
    </row>
    <row r="609" spans="1:7">
      <c r="A609" s="184" t="s">
        <v>2692</v>
      </c>
      <c r="B609" s="234" t="s">
        <v>1123</v>
      </c>
      <c r="C609" s="184" t="s">
        <v>619</v>
      </c>
      <c r="D609" s="184" t="s">
        <v>619</v>
      </c>
      <c r="E609" s="191"/>
      <c r="F609" s="124" t="str">
        <f t="shared" si="35"/>
        <v/>
      </c>
      <c r="G609" s="124" t="str">
        <f t="shared" si="36"/>
        <v/>
      </c>
    </row>
    <row r="610" spans="1:7">
      <c r="A610" s="184" t="s">
        <v>2693</v>
      </c>
      <c r="B610" s="234" t="s">
        <v>1123</v>
      </c>
      <c r="C610" s="184" t="s">
        <v>619</v>
      </c>
      <c r="D610" s="184" t="s">
        <v>619</v>
      </c>
      <c r="E610" s="191"/>
      <c r="F610" s="124" t="str">
        <f t="shared" si="35"/>
        <v/>
      </c>
      <c r="G610" s="124" t="str">
        <f t="shared" si="36"/>
        <v/>
      </c>
    </row>
    <row r="611" spans="1:7">
      <c r="A611" s="184" t="s">
        <v>2694</v>
      </c>
      <c r="B611" s="234" t="s">
        <v>1123</v>
      </c>
      <c r="C611" s="184" t="s">
        <v>619</v>
      </c>
      <c r="D611" s="184" t="s">
        <v>619</v>
      </c>
      <c r="E611" s="191"/>
      <c r="F611" s="124" t="str">
        <f t="shared" si="35"/>
        <v/>
      </c>
      <c r="G611" s="124" t="str">
        <f t="shared" si="36"/>
        <v/>
      </c>
    </row>
    <row r="612" spans="1:7">
      <c r="A612" s="184" t="s">
        <v>2695</v>
      </c>
      <c r="B612" s="234" t="s">
        <v>1123</v>
      </c>
      <c r="C612" s="184" t="s">
        <v>619</v>
      </c>
      <c r="D612" s="184" t="s">
        <v>619</v>
      </c>
      <c r="E612" s="191"/>
      <c r="F612" s="124" t="str">
        <f t="shared" si="35"/>
        <v/>
      </c>
      <c r="G612" s="124" t="str">
        <f t="shared" si="36"/>
        <v/>
      </c>
    </row>
    <row r="613" spans="1:7">
      <c r="A613" s="184" t="s">
        <v>2696</v>
      </c>
      <c r="B613" s="234" t="s">
        <v>1123</v>
      </c>
      <c r="C613" s="184" t="s">
        <v>619</v>
      </c>
      <c r="D613" s="184" t="s">
        <v>619</v>
      </c>
      <c r="E613" s="191"/>
      <c r="F613" s="124" t="str">
        <f t="shared" si="35"/>
        <v/>
      </c>
      <c r="G613" s="124" t="str">
        <f t="shared" si="36"/>
        <v/>
      </c>
    </row>
    <row r="614" spans="1:7">
      <c r="A614" s="184" t="s">
        <v>2697</v>
      </c>
      <c r="B614" s="234" t="s">
        <v>1123</v>
      </c>
      <c r="C614" s="184" t="s">
        <v>619</v>
      </c>
      <c r="D614" s="184" t="s">
        <v>619</v>
      </c>
      <c r="E614" s="191"/>
      <c r="F614" s="124" t="str">
        <f t="shared" si="35"/>
        <v/>
      </c>
      <c r="G614" s="124" t="str">
        <f t="shared" si="36"/>
        <v/>
      </c>
    </row>
    <row r="615" spans="1:7">
      <c r="A615" s="184" t="s">
        <v>2698</v>
      </c>
      <c r="B615" s="189" t="s">
        <v>1142</v>
      </c>
      <c r="C615" s="184" t="s">
        <v>619</v>
      </c>
      <c r="D615" s="184" t="s">
        <v>619</v>
      </c>
      <c r="E615" s="191"/>
      <c r="F615" s="124" t="str">
        <f t="shared" si="35"/>
        <v/>
      </c>
      <c r="G615" s="124" t="str">
        <f t="shared" si="36"/>
        <v/>
      </c>
    </row>
    <row r="616" spans="1:7">
      <c r="A616" s="184" t="s">
        <v>2699</v>
      </c>
      <c r="B616" s="189" t="s">
        <v>353</v>
      </c>
      <c r="C616" s="184">
        <f>SUM(C598:C615)</f>
        <v>0</v>
      </c>
      <c r="D616" s="184">
        <f>SUM(D598:D615)</f>
        <v>0</v>
      </c>
      <c r="E616" s="191"/>
      <c r="F616" s="235">
        <f>SUM(F598:F615)</f>
        <v>0</v>
      </c>
      <c r="G616" s="235">
        <f>SUM(G598:G615)</f>
        <v>0</v>
      </c>
    </row>
    <row r="617" spans="1:7">
      <c r="A617" s="151"/>
      <c r="B617" s="151"/>
      <c r="C617" s="151"/>
      <c r="D617" s="151"/>
      <c r="E617" s="151"/>
      <c r="F617" s="151"/>
      <c r="G617" s="151"/>
    </row>
  </sheetData>
  <protectedRanges>
    <protectedRange sqref="B520" name="Mortgage Assets III_1"/>
    <protectedRange sqref="C394:D402 C598:D616" name="Optional ECBECAIs_2"/>
    <protectedRange sqref="B394:B401 B598:B615" name="Mortgage Assets III_1_1"/>
    <protectedRange sqref="B403:D431 F402:G431 F616:G616" name="Mortgage Asset IV_3"/>
    <protectedRange sqref="B384:B393" name="Mortgage Assets III_1_2"/>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5"/>
  <sheetViews>
    <sheetView topLeftCell="A4" zoomScale="70" zoomScaleNormal="70" workbookViewId="0">
      <selection activeCell="F17" sqref="F17"/>
    </sheetView>
  </sheetViews>
  <sheetFormatPr baseColWidth="10" defaultColWidth="9.1796875" defaultRowHeight="14.5"/>
  <cols>
    <col min="1" max="1" width="13.26953125" customWidth="1"/>
    <col min="2" max="2" width="59" customWidth="1"/>
    <col min="3" max="7" width="36.7265625" customWidth="1"/>
  </cols>
  <sheetData>
    <row r="1" spans="1:9" ht="45" customHeight="1">
      <c r="A1" s="445" t="s">
        <v>1976</v>
      </c>
      <c r="B1" s="445"/>
    </row>
    <row r="2" spans="1:9" ht="31">
      <c r="A2" s="236" t="s">
        <v>2798</v>
      </c>
      <c r="B2" s="236"/>
      <c r="C2" s="196"/>
      <c r="D2" s="196"/>
      <c r="E2" s="196"/>
      <c r="F2" s="237" t="s">
        <v>2774</v>
      </c>
      <c r="G2" s="238"/>
    </row>
    <row r="3" spans="1:9">
      <c r="B3" s="196"/>
      <c r="C3" s="196"/>
      <c r="D3" s="196"/>
      <c r="E3" s="196"/>
      <c r="F3" s="196"/>
      <c r="G3" s="196"/>
    </row>
    <row r="4" spans="1:9" ht="15.75" customHeight="1" thickBot="1">
      <c r="A4" s="196"/>
      <c r="B4" s="196"/>
      <c r="C4" s="239"/>
      <c r="D4" s="196"/>
      <c r="E4" s="196"/>
      <c r="F4" s="196"/>
      <c r="G4" s="196"/>
    </row>
    <row r="5" spans="1:9" ht="60.75" customHeight="1" thickBot="1">
      <c r="A5" s="240"/>
      <c r="B5" s="241" t="s">
        <v>267</v>
      </c>
      <c r="C5" s="242" t="s">
        <v>433</v>
      </c>
      <c r="D5" s="240"/>
      <c r="E5" s="446" t="s">
        <v>2700</v>
      </c>
      <c r="F5" s="447"/>
      <c r="G5" s="243" t="s">
        <v>2701</v>
      </c>
      <c r="H5" s="244"/>
    </row>
    <row r="6" spans="1:9">
      <c r="A6" s="187"/>
      <c r="B6" s="187"/>
      <c r="C6" s="187"/>
      <c r="D6" s="187"/>
      <c r="F6" s="245"/>
      <c r="G6" s="245"/>
    </row>
    <row r="7" spans="1:9" ht="18.75" customHeight="1">
      <c r="A7" s="246"/>
      <c r="B7" s="431" t="s">
        <v>2702</v>
      </c>
      <c r="C7" s="432"/>
      <c r="D7" s="247"/>
      <c r="E7" s="431" t="s">
        <v>2703</v>
      </c>
      <c r="F7" s="448"/>
      <c r="G7" s="448"/>
      <c r="H7" s="432"/>
    </row>
    <row r="8" spans="1:9" ht="18.75" customHeight="1">
      <c r="A8" s="187"/>
      <c r="B8" s="449" t="s">
        <v>2704</v>
      </c>
      <c r="C8" s="450"/>
      <c r="D8" s="247"/>
      <c r="E8" s="451" t="s">
        <v>619</v>
      </c>
      <c r="F8" s="452"/>
      <c r="G8" s="452"/>
      <c r="H8" s="453"/>
    </row>
    <row r="9" spans="1:9" ht="18.75" customHeight="1">
      <c r="A9" s="187"/>
      <c r="B9" s="449" t="s">
        <v>2705</v>
      </c>
      <c r="C9" s="450"/>
      <c r="D9" s="248"/>
      <c r="E9" s="451"/>
      <c r="F9" s="452"/>
      <c r="G9" s="452"/>
      <c r="H9" s="453"/>
      <c r="I9" s="244"/>
    </row>
    <row r="10" spans="1:9">
      <c r="A10" s="249"/>
      <c r="B10" s="454"/>
      <c r="C10" s="454"/>
      <c r="D10" s="247"/>
      <c r="E10" s="451"/>
      <c r="F10" s="452"/>
      <c r="G10" s="452"/>
      <c r="H10" s="453"/>
      <c r="I10" s="244"/>
    </row>
    <row r="11" spans="1:9" ht="15" thickBot="1">
      <c r="A11" s="249"/>
      <c r="B11" s="455"/>
      <c r="C11" s="456"/>
      <c r="D11" s="248"/>
      <c r="E11" s="451"/>
      <c r="F11" s="452"/>
      <c r="G11" s="452"/>
      <c r="H11" s="453"/>
      <c r="I11" s="244"/>
    </row>
    <row r="12" spans="1:9">
      <c r="A12" s="187"/>
      <c r="B12" s="250"/>
      <c r="C12" s="187"/>
      <c r="D12" s="187"/>
      <c r="E12" s="451"/>
      <c r="F12" s="452"/>
      <c r="G12" s="452"/>
      <c r="H12" s="453"/>
      <c r="I12" s="244"/>
    </row>
    <row r="13" spans="1:9" ht="15.75" customHeight="1" thickBot="1">
      <c r="A13" s="187"/>
      <c r="B13" s="250"/>
      <c r="C13" s="187"/>
      <c r="D13" s="187"/>
      <c r="E13" s="440" t="s">
        <v>2706</v>
      </c>
      <c r="F13" s="441"/>
      <c r="G13" s="442" t="s">
        <v>2707</v>
      </c>
      <c r="H13" s="443"/>
      <c r="I13" s="244"/>
    </row>
    <row r="14" spans="1:9">
      <c r="A14" s="187"/>
      <c r="B14" s="250"/>
      <c r="C14" s="187"/>
      <c r="D14" s="187"/>
      <c r="E14" s="251"/>
      <c r="F14" s="251"/>
      <c r="G14" s="187"/>
      <c r="H14" s="252"/>
    </row>
    <row r="15" spans="1:9" ht="18.75" customHeight="1">
      <c r="A15" s="253"/>
      <c r="B15" s="444" t="s">
        <v>2708</v>
      </c>
      <c r="C15" s="444"/>
      <c r="D15" s="444"/>
      <c r="E15" s="253"/>
      <c r="F15" s="253"/>
      <c r="G15" s="253"/>
      <c r="H15" s="253"/>
    </row>
    <row r="16" spans="1:9">
      <c r="A16" s="254"/>
      <c r="B16" s="254" t="s">
        <v>2709</v>
      </c>
      <c r="C16" s="254" t="s">
        <v>311</v>
      </c>
      <c r="D16" s="254" t="s">
        <v>2101</v>
      </c>
      <c r="E16" s="254"/>
      <c r="F16" s="254" t="s">
        <v>2710</v>
      </c>
      <c r="G16" s="254" t="s">
        <v>2711</v>
      </c>
      <c r="H16" s="254"/>
    </row>
    <row r="17" spans="1:8">
      <c r="A17" s="187" t="s">
        <v>2712</v>
      </c>
      <c r="B17" s="186" t="s">
        <v>2713</v>
      </c>
      <c r="C17" s="255" t="s">
        <v>1124</v>
      </c>
      <c r="D17" s="255" t="s">
        <v>1124</v>
      </c>
      <c r="F17" s="193" t="e">
        <f>IF(OR('B1. HTT Mortgage Assets'!$C$15=0,C17="[For completion]"),"",C17/'B1. HTT Mortgage Assets'!$C$15)</f>
        <v>#VALUE!</v>
      </c>
      <c r="G17" s="193" t="e">
        <f>IF(OR('B1. HTT Mortgage Assets'!$F$28=0,D17="[For completion]"),"",D17/'B1. HTT Mortgage Assets'!$F$28)</f>
        <v>#VALUE!</v>
      </c>
    </row>
    <row r="18" spans="1:8">
      <c r="A18" s="186" t="s">
        <v>2714</v>
      </c>
      <c r="B18" s="256"/>
      <c r="C18" s="186"/>
      <c r="D18" s="186"/>
      <c r="F18" s="186"/>
      <c r="G18" s="186"/>
    </row>
    <row r="19" spans="1:8">
      <c r="A19" s="186" t="s">
        <v>2715</v>
      </c>
      <c r="B19" s="186"/>
      <c r="C19" s="186"/>
      <c r="D19" s="186"/>
      <c r="F19" s="186"/>
      <c r="G19" s="186"/>
    </row>
    <row r="20" spans="1:8" ht="18.75" customHeight="1">
      <c r="A20" s="253"/>
      <c r="B20" s="444" t="s">
        <v>2705</v>
      </c>
      <c r="C20" s="444"/>
      <c r="D20" s="444"/>
      <c r="E20" s="253"/>
      <c r="F20" s="253"/>
      <c r="G20" s="253"/>
      <c r="H20" s="253"/>
    </row>
    <row r="21" spans="1:8">
      <c r="A21" s="254"/>
      <c r="B21" s="254" t="s">
        <v>2716</v>
      </c>
      <c r="C21" s="254" t="s">
        <v>2717</v>
      </c>
      <c r="D21" s="254" t="s">
        <v>2718</v>
      </c>
      <c r="E21" s="254" t="s">
        <v>2719</v>
      </c>
      <c r="F21" s="254" t="s">
        <v>2720</v>
      </c>
      <c r="G21" s="254" t="s">
        <v>2721</v>
      </c>
      <c r="H21" s="254" t="s">
        <v>2722</v>
      </c>
    </row>
    <row r="22" spans="1:8" ht="15" customHeight="1">
      <c r="A22" s="257"/>
      <c r="B22" s="258" t="s">
        <v>2723</v>
      </c>
      <c r="C22" s="258"/>
      <c r="D22" s="257"/>
      <c r="E22" s="257"/>
      <c r="F22" s="257"/>
      <c r="G22" s="257"/>
      <c r="H22" s="257"/>
    </row>
    <row r="23" spans="1:8">
      <c r="A23" s="187" t="s">
        <v>2724</v>
      </c>
      <c r="B23" s="187" t="s">
        <v>2725</v>
      </c>
      <c r="C23" s="259" t="s">
        <v>1124</v>
      </c>
      <c r="D23" s="259" t="s">
        <v>1124</v>
      </c>
      <c r="E23" s="259" t="s">
        <v>1124</v>
      </c>
      <c r="F23" s="259" t="s">
        <v>1124</v>
      </c>
      <c r="G23" s="259" t="s">
        <v>1124</v>
      </c>
      <c r="H23" s="260">
        <f>SUM(C23:G23)</f>
        <v>0</v>
      </c>
    </row>
    <row r="24" spans="1:8">
      <c r="A24" s="187" t="s">
        <v>2726</v>
      </c>
      <c r="B24" s="187" t="s">
        <v>2727</v>
      </c>
      <c r="C24" s="259" t="s">
        <v>1124</v>
      </c>
      <c r="D24" s="259" t="s">
        <v>1124</v>
      </c>
      <c r="E24" s="259" t="s">
        <v>1124</v>
      </c>
      <c r="F24" s="259" t="s">
        <v>1124</v>
      </c>
      <c r="G24" s="259" t="s">
        <v>1124</v>
      </c>
      <c r="H24" s="260">
        <f t="shared" ref="H24:H25" si="0">SUM(C24:G24)</f>
        <v>0</v>
      </c>
    </row>
    <row r="25" spans="1:8">
      <c r="A25" s="187" t="s">
        <v>2728</v>
      </c>
      <c r="B25" s="187" t="s">
        <v>1213</v>
      </c>
      <c r="C25" s="259" t="s">
        <v>1124</v>
      </c>
      <c r="D25" s="259" t="s">
        <v>1124</v>
      </c>
      <c r="E25" s="259" t="s">
        <v>1124</v>
      </c>
      <c r="F25" s="259" t="s">
        <v>1124</v>
      </c>
      <c r="G25" s="259" t="s">
        <v>1124</v>
      </c>
      <c r="H25" s="260">
        <f t="shared" si="0"/>
        <v>0</v>
      </c>
    </row>
    <row r="26" spans="1:8">
      <c r="A26" s="187" t="s">
        <v>2729</v>
      </c>
      <c r="B26" s="187" t="s">
        <v>2730</v>
      </c>
      <c r="C26" s="188">
        <f>SUM(C23:C25)+SUM(C27:C32)</f>
        <v>0</v>
      </c>
      <c r="D26" s="188">
        <f t="shared" ref="D26:G26" si="1">SUM(D23:D25)+SUM(D27:D32)</f>
        <v>0</v>
      </c>
      <c r="E26" s="188">
        <f t="shared" si="1"/>
        <v>0</v>
      </c>
      <c r="F26" s="188">
        <f t="shared" si="1"/>
        <v>0</v>
      </c>
      <c r="G26" s="188">
        <f t="shared" si="1"/>
        <v>0</v>
      </c>
      <c r="H26" s="188">
        <f t="shared" ref="H26" si="2">SUM(H23:H25)</f>
        <v>0</v>
      </c>
    </row>
    <row r="27" spans="1:8">
      <c r="A27" s="187" t="s">
        <v>2731</v>
      </c>
      <c r="B27" s="261" t="s">
        <v>2732</v>
      </c>
      <c r="C27" s="259"/>
      <c r="D27" s="259"/>
      <c r="E27" s="259"/>
      <c r="F27" s="259"/>
      <c r="G27" s="259"/>
      <c r="H27" s="193">
        <f>IF(SUM(C27:G27)="","",SUM(C27:G27))</f>
        <v>0</v>
      </c>
    </row>
    <row r="28" spans="1:8">
      <c r="A28" s="187" t="s">
        <v>2733</v>
      </c>
      <c r="B28" s="261" t="s">
        <v>2732</v>
      </c>
      <c r="C28" s="259"/>
      <c r="D28" s="259"/>
      <c r="E28" s="259"/>
      <c r="F28" s="259"/>
      <c r="G28" s="259"/>
      <c r="H28" s="260">
        <f t="shared" ref="H28:H30" si="3">IF(SUM(C28:G28)="","",SUM(C28:G28))</f>
        <v>0</v>
      </c>
    </row>
    <row r="29" spans="1:8">
      <c r="A29" s="187" t="s">
        <v>2734</v>
      </c>
      <c r="B29" s="261" t="s">
        <v>2732</v>
      </c>
      <c r="C29" s="259"/>
      <c r="D29" s="259"/>
      <c r="E29" s="259"/>
      <c r="F29" s="259"/>
      <c r="G29" s="259"/>
      <c r="H29" s="260">
        <f t="shared" si="3"/>
        <v>0</v>
      </c>
    </row>
    <row r="30" spans="1:8">
      <c r="A30" s="187" t="s">
        <v>2735</v>
      </c>
      <c r="B30" s="261" t="s">
        <v>2732</v>
      </c>
      <c r="C30" s="259"/>
      <c r="D30" s="259"/>
      <c r="E30" s="259"/>
      <c r="F30" s="259"/>
      <c r="G30" s="259"/>
      <c r="H30" s="260">
        <f t="shared" si="3"/>
        <v>0</v>
      </c>
    </row>
    <row r="31" spans="1:8">
      <c r="A31" s="187" t="s">
        <v>2736</v>
      </c>
      <c r="B31" s="261" t="s">
        <v>2732</v>
      </c>
      <c r="C31" s="262"/>
      <c r="D31" s="255"/>
      <c r="E31" s="255"/>
      <c r="F31" s="263"/>
      <c r="G31" s="264"/>
    </row>
    <row r="32" spans="1:8">
      <c r="A32" s="187" t="s">
        <v>2737</v>
      </c>
      <c r="B32" s="261" t="s">
        <v>2732</v>
      </c>
      <c r="C32" s="194"/>
      <c r="D32" s="187"/>
      <c r="E32" s="187"/>
      <c r="F32" s="193"/>
      <c r="G32" s="185"/>
    </row>
    <row r="33" spans="1:7">
      <c r="A33" s="187"/>
      <c r="B33" s="265"/>
      <c r="C33" s="194"/>
      <c r="D33" s="187"/>
      <c r="E33" s="187"/>
      <c r="F33" s="193"/>
      <c r="G33" s="185"/>
    </row>
    <row r="34" spans="1:7">
      <c r="A34" s="187"/>
      <c r="B34" s="265"/>
      <c r="C34" s="194"/>
      <c r="D34" s="187"/>
      <c r="E34" s="187"/>
      <c r="F34" s="193"/>
      <c r="G34" s="185"/>
    </row>
    <row r="35" spans="1:7">
      <c r="A35" s="187"/>
      <c r="B35" s="265"/>
      <c r="C35" s="194"/>
      <c r="D35" s="187"/>
      <c r="F35" s="193"/>
      <c r="G35" s="185"/>
    </row>
    <row r="36" spans="1:7">
      <c r="A36" s="187"/>
      <c r="B36" s="187"/>
      <c r="C36" s="266"/>
      <c r="D36" s="266"/>
      <c r="E36" s="266"/>
      <c r="F36" s="266"/>
      <c r="G36" s="186"/>
    </row>
    <row r="37" spans="1:7">
      <c r="A37" s="187"/>
      <c r="B37" s="187"/>
      <c r="C37" s="266"/>
      <c r="D37" s="266"/>
      <c r="E37" s="266"/>
      <c r="F37" s="266"/>
      <c r="G37" s="186"/>
    </row>
    <row r="38" spans="1:7">
      <c r="A38" s="187"/>
      <c r="B38" s="187"/>
      <c r="C38" s="266"/>
      <c r="D38" s="266"/>
      <c r="E38" s="266"/>
      <c r="F38" s="266"/>
      <c r="G38" s="186"/>
    </row>
    <row r="39" spans="1:7">
      <c r="A39" s="187"/>
      <c r="B39" s="187"/>
      <c r="C39" s="266"/>
      <c r="D39" s="266"/>
      <c r="E39" s="266"/>
      <c r="F39" s="266"/>
      <c r="G39" s="186"/>
    </row>
    <row r="40" spans="1:7">
      <c r="A40" s="187"/>
      <c r="B40" s="187"/>
      <c r="C40" s="266"/>
      <c r="D40" s="266"/>
      <c r="E40" s="266"/>
      <c r="F40" s="266"/>
      <c r="G40" s="186"/>
    </row>
    <row r="41" spans="1:7">
      <c r="A41" s="187"/>
      <c r="B41" s="187"/>
      <c r="C41" s="266"/>
      <c r="D41" s="266"/>
      <c r="E41" s="266"/>
      <c r="F41" s="266"/>
      <c r="G41" s="186"/>
    </row>
    <row r="42" spans="1:7">
      <c r="A42" s="187"/>
      <c r="B42" s="187"/>
      <c r="C42" s="266"/>
      <c r="D42" s="266"/>
      <c r="E42" s="266"/>
      <c r="F42" s="266"/>
      <c r="G42" s="186"/>
    </row>
    <row r="43" spans="1:7">
      <c r="A43" s="187"/>
      <c r="B43" s="187"/>
      <c r="C43" s="266"/>
      <c r="D43" s="266"/>
      <c r="E43" s="266"/>
      <c r="F43" s="266"/>
      <c r="G43" s="186"/>
    </row>
    <row r="44" spans="1:7">
      <c r="A44" s="187"/>
      <c r="B44" s="187"/>
      <c r="C44" s="266"/>
      <c r="D44" s="266"/>
      <c r="E44" s="266"/>
      <c r="F44" s="266"/>
      <c r="G44" s="186"/>
    </row>
    <row r="45" spans="1:7">
      <c r="A45" s="187"/>
      <c r="B45" s="187"/>
      <c r="C45" s="266"/>
      <c r="D45" s="266"/>
      <c r="E45" s="266"/>
      <c r="F45" s="266"/>
      <c r="G45" s="186"/>
    </row>
    <row r="46" spans="1:7">
      <c r="A46" s="187"/>
      <c r="B46" s="187"/>
      <c r="C46" s="266"/>
      <c r="D46" s="266"/>
      <c r="E46" s="266"/>
      <c r="F46" s="266"/>
      <c r="G46" s="186"/>
    </row>
    <row r="47" spans="1:7">
      <c r="A47" s="187"/>
      <c r="B47" s="187"/>
      <c r="C47" s="266"/>
      <c r="D47" s="266"/>
      <c r="E47" s="266"/>
      <c r="F47" s="266"/>
      <c r="G47" s="186"/>
    </row>
    <row r="48" spans="1:7">
      <c r="A48" s="187"/>
      <c r="B48" s="187"/>
      <c r="C48" s="266"/>
      <c r="D48" s="266"/>
      <c r="E48" s="266"/>
      <c r="F48" s="266"/>
      <c r="G48" s="186"/>
    </row>
    <row r="49" spans="1:7">
      <c r="A49" s="187"/>
      <c r="B49" s="187"/>
      <c r="C49" s="266"/>
      <c r="D49" s="266"/>
      <c r="E49" s="266"/>
      <c r="F49" s="266"/>
      <c r="G49" s="186"/>
    </row>
    <row r="50" spans="1:7">
      <c r="A50" s="187"/>
      <c r="B50" s="187"/>
      <c r="C50" s="266"/>
      <c r="D50" s="266"/>
      <c r="E50" s="266"/>
      <c r="F50" s="266"/>
      <c r="G50" s="186"/>
    </row>
    <row r="51" spans="1:7">
      <c r="A51" s="187"/>
      <c r="B51" s="187"/>
      <c r="C51" s="266"/>
      <c r="D51" s="266"/>
      <c r="E51" s="266"/>
      <c r="F51" s="266"/>
      <c r="G51" s="186"/>
    </row>
    <row r="52" spans="1:7">
      <c r="A52" s="187"/>
      <c r="B52" s="187"/>
      <c r="C52" s="266"/>
      <c r="D52" s="266"/>
      <c r="E52" s="266"/>
      <c r="F52" s="266"/>
      <c r="G52" s="186"/>
    </row>
    <row r="53" spans="1:7">
      <c r="A53" s="187"/>
      <c r="B53" s="187"/>
      <c r="C53" s="266"/>
      <c r="D53" s="266"/>
      <c r="E53" s="266"/>
      <c r="F53" s="266"/>
      <c r="G53" s="186"/>
    </row>
    <row r="54" spans="1:7">
      <c r="A54" s="187"/>
      <c r="B54" s="187"/>
      <c r="C54" s="266"/>
      <c r="D54" s="266"/>
      <c r="E54" s="266"/>
      <c r="F54" s="266"/>
      <c r="G54" s="186"/>
    </row>
    <row r="55" spans="1:7">
      <c r="A55" s="187"/>
      <c r="B55" s="187"/>
      <c r="C55" s="266"/>
      <c r="D55" s="266"/>
      <c r="E55" s="266"/>
      <c r="F55" s="266"/>
      <c r="G55" s="186"/>
    </row>
    <row r="56" spans="1:7">
      <c r="A56" s="187"/>
      <c r="B56" s="187"/>
      <c r="C56" s="266"/>
      <c r="D56" s="266"/>
      <c r="E56" s="266"/>
      <c r="F56" s="266"/>
      <c r="G56" s="186"/>
    </row>
    <row r="57" spans="1:7">
      <c r="A57" s="187"/>
      <c r="B57" s="187"/>
      <c r="C57" s="266"/>
      <c r="D57" s="266"/>
      <c r="E57" s="266"/>
      <c r="F57" s="266"/>
      <c r="G57" s="186"/>
    </row>
    <row r="58" spans="1:7">
      <c r="A58" s="187"/>
      <c r="B58" s="187"/>
      <c r="C58" s="266"/>
      <c r="D58" s="266"/>
      <c r="E58" s="266"/>
      <c r="F58" s="266"/>
      <c r="G58" s="186"/>
    </row>
    <row r="59" spans="1:7">
      <c r="A59" s="187"/>
      <c r="B59" s="187"/>
      <c r="C59" s="266"/>
      <c r="D59" s="266"/>
      <c r="E59" s="266"/>
      <c r="F59" s="266"/>
      <c r="G59" s="186"/>
    </row>
    <row r="60" spans="1:7">
      <c r="A60" s="187"/>
      <c r="B60" s="187"/>
      <c r="C60" s="266"/>
      <c r="D60" s="266"/>
      <c r="E60" s="266"/>
      <c r="F60" s="266"/>
      <c r="G60" s="186"/>
    </row>
    <row r="61" spans="1:7">
      <c r="A61" s="187"/>
      <c r="B61" s="187"/>
      <c r="C61" s="266"/>
      <c r="D61" s="266"/>
      <c r="E61" s="266"/>
      <c r="F61" s="266"/>
      <c r="G61" s="186"/>
    </row>
    <row r="62" spans="1:7">
      <c r="A62" s="187"/>
      <c r="B62" s="187"/>
      <c r="C62" s="266"/>
      <c r="D62" s="266"/>
      <c r="E62" s="266"/>
      <c r="F62" s="266"/>
      <c r="G62" s="186"/>
    </row>
    <row r="63" spans="1:7">
      <c r="A63" s="187"/>
      <c r="B63" s="267"/>
      <c r="C63" s="268"/>
      <c r="D63" s="268"/>
      <c r="E63" s="266"/>
      <c r="F63" s="268"/>
      <c r="G63" s="186"/>
    </row>
    <row r="64" spans="1:7">
      <c r="A64" s="187"/>
      <c r="B64" s="187"/>
      <c r="C64" s="266"/>
      <c r="D64" s="266"/>
      <c r="E64" s="266"/>
      <c r="F64" s="266"/>
      <c r="G64" s="186"/>
    </row>
    <row r="65" spans="1:7">
      <c r="A65" s="187"/>
      <c r="B65" s="187"/>
      <c r="C65" s="266"/>
      <c r="D65" s="266"/>
      <c r="E65" s="266"/>
      <c r="F65" s="266"/>
      <c r="G65" s="186"/>
    </row>
    <row r="66" spans="1:7">
      <c r="A66" s="187"/>
      <c r="B66" s="187"/>
      <c r="C66" s="266"/>
      <c r="D66" s="266"/>
      <c r="E66" s="266"/>
      <c r="F66" s="266"/>
      <c r="G66" s="186"/>
    </row>
    <row r="67" spans="1:7">
      <c r="A67" s="187"/>
      <c r="B67" s="267"/>
      <c r="C67" s="268"/>
      <c r="D67" s="268"/>
      <c r="E67" s="266"/>
      <c r="F67" s="268"/>
      <c r="G67" s="186"/>
    </row>
    <row r="68" spans="1:7">
      <c r="A68" s="187"/>
      <c r="B68" s="186"/>
      <c r="C68" s="266"/>
      <c r="D68" s="266"/>
      <c r="E68" s="266"/>
      <c r="F68" s="266"/>
      <c r="G68" s="186"/>
    </row>
    <row r="69" spans="1:7">
      <c r="A69" s="187"/>
      <c r="B69" s="187"/>
      <c r="C69" s="266"/>
      <c r="D69" s="266"/>
      <c r="E69" s="266"/>
      <c r="F69" s="266"/>
      <c r="G69" s="186"/>
    </row>
    <row r="70" spans="1:7">
      <c r="A70" s="187"/>
      <c r="B70" s="186"/>
      <c r="C70" s="266"/>
      <c r="D70" s="266"/>
      <c r="E70" s="266"/>
      <c r="F70" s="266"/>
      <c r="G70" s="186"/>
    </row>
    <row r="71" spans="1:7">
      <c r="A71" s="187"/>
      <c r="B71" s="186"/>
      <c r="C71" s="266"/>
      <c r="D71" s="266"/>
      <c r="E71" s="266"/>
      <c r="F71" s="266"/>
      <c r="G71" s="186"/>
    </row>
    <row r="72" spans="1:7">
      <c r="A72" s="187"/>
      <c r="B72" s="186"/>
      <c r="C72" s="266"/>
      <c r="D72" s="266"/>
      <c r="E72" s="266"/>
      <c r="F72" s="266"/>
      <c r="G72" s="186"/>
    </row>
    <row r="73" spans="1:7">
      <c r="A73" s="187"/>
      <c r="B73" s="186"/>
      <c r="C73" s="266"/>
      <c r="D73" s="266"/>
      <c r="E73" s="266"/>
      <c r="F73" s="266"/>
      <c r="G73" s="186"/>
    </row>
    <row r="74" spans="1:7">
      <c r="A74" s="187"/>
      <c r="B74" s="186"/>
      <c r="C74" s="266"/>
      <c r="D74" s="266"/>
      <c r="E74" s="266"/>
      <c r="F74" s="266"/>
      <c r="G74" s="186"/>
    </row>
    <row r="75" spans="1:7">
      <c r="A75" s="187"/>
      <c r="B75" s="186"/>
      <c r="C75" s="266"/>
      <c r="D75" s="266"/>
      <c r="E75" s="266"/>
      <c r="F75" s="266"/>
      <c r="G75" s="186"/>
    </row>
    <row r="76" spans="1:7">
      <c r="A76" s="187"/>
      <c r="B76" s="186"/>
      <c r="C76" s="266"/>
      <c r="D76" s="266"/>
      <c r="E76" s="266"/>
      <c r="F76" s="266"/>
      <c r="G76" s="186"/>
    </row>
    <row r="77" spans="1:7">
      <c r="A77" s="187"/>
      <c r="B77" s="186"/>
      <c r="C77" s="266"/>
      <c r="D77" s="266"/>
      <c r="E77" s="266"/>
      <c r="F77" s="266"/>
      <c r="G77" s="186"/>
    </row>
    <row r="78" spans="1:7">
      <c r="A78" s="187"/>
      <c r="B78" s="186"/>
      <c r="C78" s="266"/>
      <c r="D78" s="266"/>
      <c r="E78" s="266"/>
      <c r="F78" s="266"/>
      <c r="G78" s="186"/>
    </row>
    <row r="79" spans="1:7">
      <c r="A79" s="187"/>
      <c r="B79" s="265"/>
      <c r="C79" s="266"/>
      <c r="D79" s="266"/>
      <c r="E79" s="266"/>
      <c r="F79" s="266"/>
      <c r="G79" s="186"/>
    </row>
    <row r="80" spans="1:7">
      <c r="A80" s="187"/>
      <c r="B80" s="265"/>
      <c r="C80" s="266"/>
      <c r="D80" s="266"/>
      <c r="E80" s="266"/>
      <c r="F80" s="266"/>
      <c r="G80" s="186"/>
    </row>
    <row r="81" spans="1:7">
      <c r="A81" s="187"/>
      <c r="B81" s="265"/>
      <c r="C81" s="266"/>
      <c r="D81" s="266"/>
      <c r="E81" s="266"/>
      <c r="F81" s="266"/>
      <c r="G81" s="186"/>
    </row>
    <row r="82" spans="1:7">
      <c r="A82" s="187"/>
      <c r="B82" s="265"/>
      <c r="C82" s="266"/>
      <c r="D82" s="266"/>
      <c r="E82" s="266"/>
      <c r="F82" s="266"/>
      <c r="G82" s="186"/>
    </row>
    <row r="83" spans="1:7">
      <c r="A83" s="187"/>
      <c r="B83" s="265"/>
      <c r="C83" s="266"/>
      <c r="D83" s="266"/>
      <c r="E83" s="266"/>
      <c r="F83" s="266"/>
      <c r="G83" s="186"/>
    </row>
    <row r="84" spans="1:7">
      <c r="A84" s="187"/>
      <c r="B84" s="265"/>
      <c r="C84" s="266"/>
      <c r="D84" s="266"/>
      <c r="E84" s="266"/>
      <c r="F84" s="266"/>
      <c r="G84" s="186"/>
    </row>
    <row r="85" spans="1:7">
      <c r="A85" s="187"/>
      <c r="B85" s="265"/>
      <c r="C85" s="266"/>
      <c r="D85" s="266"/>
      <c r="E85" s="266"/>
      <c r="F85" s="266"/>
      <c r="G85" s="186"/>
    </row>
    <row r="86" spans="1:7">
      <c r="A86" s="187"/>
      <c r="B86" s="265"/>
      <c r="C86" s="266"/>
      <c r="D86" s="266"/>
      <c r="E86" s="266"/>
      <c r="F86" s="266"/>
      <c r="G86" s="186"/>
    </row>
    <row r="87" spans="1:7">
      <c r="A87" s="187"/>
      <c r="B87" s="265"/>
      <c r="C87" s="266"/>
      <c r="D87" s="266"/>
      <c r="E87" s="266"/>
      <c r="F87" s="266"/>
      <c r="G87" s="186"/>
    </row>
    <row r="88" spans="1:7">
      <c r="A88" s="187"/>
      <c r="B88" s="265"/>
      <c r="C88" s="266"/>
      <c r="D88" s="266"/>
      <c r="E88" s="266"/>
      <c r="F88" s="266"/>
      <c r="G88" s="186"/>
    </row>
    <row r="89" spans="1:7">
      <c r="A89" s="254"/>
      <c r="B89" s="254"/>
      <c r="C89" s="254"/>
      <c r="D89" s="254"/>
      <c r="E89" s="254"/>
      <c r="F89" s="254"/>
      <c r="G89" s="254"/>
    </row>
    <row r="90" spans="1:7">
      <c r="A90" s="187"/>
      <c r="B90" s="186"/>
      <c r="C90" s="266"/>
      <c r="D90" s="266"/>
      <c r="E90" s="266"/>
      <c r="F90" s="266"/>
      <c r="G90" s="186"/>
    </row>
    <row r="91" spans="1:7">
      <c r="A91" s="187"/>
      <c r="B91" s="186"/>
      <c r="C91" s="266"/>
      <c r="D91" s="266"/>
      <c r="E91" s="266"/>
      <c r="F91" s="266"/>
      <c r="G91" s="186"/>
    </row>
    <row r="92" spans="1:7">
      <c r="A92" s="187"/>
      <c r="B92" s="186"/>
      <c r="C92" s="266"/>
      <c r="D92" s="266"/>
      <c r="E92" s="266"/>
      <c r="F92" s="266"/>
      <c r="G92" s="186"/>
    </row>
    <row r="93" spans="1:7">
      <c r="A93" s="187"/>
      <c r="B93" s="186"/>
      <c r="C93" s="266"/>
      <c r="D93" s="266"/>
      <c r="E93" s="266"/>
      <c r="F93" s="266"/>
      <c r="G93" s="186"/>
    </row>
    <row r="94" spans="1:7">
      <c r="A94" s="187"/>
      <c r="B94" s="186"/>
      <c r="C94" s="266"/>
      <c r="D94" s="266"/>
      <c r="E94" s="266"/>
      <c r="F94" s="266"/>
      <c r="G94" s="186"/>
    </row>
    <row r="95" spans="1:7">
      <c r="A95" s="187"/>
      <c r="B95" s="186"/>
      <c r="C95" s="266"/>
      <c r="D95" s="266"/>
      <c r="E95" s="266"/>
      <c r="F95" s="266"/>
      <c r="G95" s="186"/>
    </row>
    <row r="96" spans="1:7">
      <c r="A96" s="187"/>
      <c r="B96" s="186"/>
      <c r="C96" s="266"/>
      <c r="D96" s="266"/>
      <c r="E96" s="266"/>
      <c r="F96" s="266"/>
      <c r="G96" s="186"/>
    </row>
    <row r="97" spans="1:7">
      <c r="A97" s="187"/>
      <c r="B97" s="186"/>
      <c r="C97" s="266"/>
      <c r="D97" s="266"/>
      <c r="E97" s="266"/>
      <c r="F97" s="266"/>
      <c r="G97" s="186"/>
    </row>
    <row r="98" spans="1:7">
      <c r="A98" s="187"/>
      <c r="B98" s="186"/>
      <c r="C98" s="266"/>
      <c r="D98" s="266"/>
      <c r="E98" s="266"/>
      <c r="F98" s="266"/>
      <c r="G98" s="186"/>
    </row>
    <row r="99" spans="1:7">
      <c r="A99" s="187"/>
      <c r="B99" s="186"/>
      <c r="C99" s="266"/>
      <c r="D99" s="266"/>
      <c r="E99" s="266"/>
      <c r="F99" s="266"/>
      <c r="G99" s="186"/>
    </row>
    <row r="100" spans="1:7">
      <c r="A100" s="187"/>
      <c r="B100" s="186"/>
      <c r="C100" s="266"/>
      <c r="D100" s="266"/>
      <c r="E100" s="266"/>
      <c r="F100" s="266"/>
      <c r="G100" s="186"/>
    </row>
    <row r="101" spans="1:7">
      <c r="A101" s="187"/>
      <c r="B101" s="186"/>
      <c r="C101" s="266"/>
      <c r="D101" s="266"/>
      <c r="E101" s="266"/>
      <c r="F101" s="266"/>
      <c r="G101" s="186"/>
    </row>
    <row r="102" spans="1:7">
      <c r="A102" s="187"/>
      <c r="B102" s="186"/>
      <c r="C102" s="266"/>
      <c r="D102" s="266"/>
      <c r="E102" s="266"/>
      <c r="F102" s="266"/>
      <c r="G102" s="186"/>
    </row>
    <row r="103" spans="1:7">
      <c r="A103" s="187"/>
      <c r="B103" s="186"/>
      <c r="C103" s="266"/>
      <c r="D103" s="266"/>
      <c r="E103" s="266"/>
      <c r="F103" s="266"/>
      <c r="G103" s="186"/>
    </row>
    <row r="104" spans="1:7">
      <c r="A104" s="187"/>
      <c r="B104" s="186"/>
      <c r="C104" s="266"/>
      <c r="D104" s="266"/>
      <c r="E104" s="266"/>
      <c r="F104" s="266"/>
      <c r="G104" s="186"/>
    </row>
    <row r="105" spans="1:7">
      <c r="A105" s="187"/>
      <c r="B105" s="186"/>
      <c r="C105" s="266"/>
      <c r="D105" s="266"/>
      <c r="E105" s="266"/>
      <c r="F105" s="266"/>
      <c r="G105" s="186"/>
    </row>
    <row r="106" spans="1:7">
      <c r="A106" s="187"/>
      <c r="B106" s="186"/>
      <c r="C106" s="266"/>
      <c r="D106" s="266"/>
      <c r="E106" s="266"/>
      <c r="F106" s="266"/>
      <c r="G106" s="186"/>
    </row>
    <row r="107" spans="1:7">
      <c r="A107" s="187"/>
      <c r="B107" s="186"/>
      <c r="C107" s="266"/>
      <c r="D107" s="266"/>
      <c r="E107" s="266"/>
      <c r="F107" s="266"/>
      <c r="G107" s="186"/>
    </row>
    <row r="108" spans="1:7">
      <c r="A108" s="187"/>
      <c r="B108" s="186"/>
      <c r="C108" s="266"/>
      <c r="D108" s="266"/>
      <c r="E108" s="266"/>
      <c r="F108" s="266"/>
      <c r="G108" s="186"/>
    </row>
    <row r="109" spans="1:7">
      <c r="A109" s="187"/>
      <c r="B109" s="186"/>
      <c r="C109" s="266"/>
      <c r="D109" s="266"/>
      <c r="E109" s="266"/>
      <c r="F109" s="266"/>
      <c r="G109" s="186"/>
    </row>
    <row r="110" spans="1:7">
      <c r="A110" s="187"/>
      <c r="B110" s="186"/>
      <c r="C110" s="266"/>
      <c r="D110" s="266"/>
      <c r="E110" s="266"/>
      <c r="F110" s="266"/>
      <c r="G110" s="186"/>
    </row>
    <row r="111" spans="1:7">
      <c r="A111" s="187"/>
      <c r="B111" s="186"/>
      <c r="C111" s="266"/>
      <c r="D111" s="266"/>
      <c r="E111" s="266"/>
      <c r="F111" s="266"/>
      <c r="G111" s="186"/>
    </row>
    <row r="112" spans="1:7">
      <c r="A112" s="187"/>
      <c r="B112" s="186"/>
      <c r="C112" s="266"/>
      <c r="D112" s="266"/>
      <c r="E112" s="266"/>
      <c r="F112" s="266"/>
      <c r="G112" s="186"/>
    </row>
    <row r="113" spans="1:7">
      <c r="A113" s="187"/>
      <c r="B113" s="186"/>
      <c r="C113" s="266"/>
      <c r="D113" s="266"/>
      <c r="E113" s="266"/>
      <c r="F113" s="266"/>
      <c r="G113" s="186"/>
    </row>
    <row r="114" spans="1:7">
      <c r="A114" s="187"/>
      <c r="B114" s="186"/>
      <c r="C114" s="266"/>
      <c r="D114" s="266"/>
      <c r="E114" s="266"/>
      <c r="F114" s="266"/>
      <c r="G114" s="186"/>
    </row>
    <row r="115" spans="1:7">
      <c r="A115" s="187"/>
      <c r="B115" s="186"/>
      <c r="C115" s="266"/>
      <c r="D115" s="266"/>
      <c r="E115" s="266"/>
      <c r="F115" s="266"/>
      <c r="G115" s="186"/>
    </row>
    <row r="116" spans="1:7">
      <c r="A116" s="187"/>
      <c r="B116" s="186"/>
      <c r="C116" s="266"/>
      <c r="D116" s="266"/>
      <c r="E116" s="266"/>
      <c r="F116" s="266"/>
      <c r="G116" s="186"/>
    </row>
    <row r="117" spans="1:7">
      <c r="A117" s="187"/>
      <c r="B117" s="186"/>
      <c r="C117" s="266"/>
      <c r="D117" s="266"/>
      <c r="E117" s="266"/>
      <c r="F117" s="266"/>
      <c r="G117" s="186"/>
    </row>
    <row r="118" spans="1:7">
      <c r="A118" s="187"/>
      <c r="B118" s="186"/>
      <c r="C118" s="266"/>
      <c r="D118" s="266"/>
      <c r="E118" s="266"/>
      <c r="F118" s="266"/>
      <c r="G118" s="186"/>
    </row>
    <row r="119" spans="1:7">
      <c r="A119" s="187"/>
      <c r="B119" s="186"/>
      <c r="C119" s="266"/>
      <c r="D119" s="266"/>
      <c r="E119" s="266"/>
      <c r="F119" s="266"/>
      <c r="G119" s="186"/>
    </row>
    <row r="120" spans="1:7">
      <c r="A120" s="187"/>
      <c r="B120" s="186"/>
      <c r="C120" s="266"/>
      <c r="D120" s="266"/>
      <c r="E120" s="266"/>
      <c r="F120" s="266"/>
      <c r="G120" s="186"/>
    </row>
    <row r="121" spans="1:7">
      <c r="A121" s="187"/>
      <c r="B121" s="186"/>
      <c r="C121" s="266"/>
      <c r="D121" s="266"/>
      <c r="E121" s="266"/>
      <c r="F121" s="266"/>
      <c r="G121" s="186"/>
    </row>
    <row r="122" spans="1:7">
      <c r="A122" s="187"/>
      <c r="B122" s="186"/>
      <c r="C122" s="266"/>
      <c r="D122" s="266"/>
      <c r="E122" s="266"/>
      <c r="F122" s="266"/>
      <c r="G122" s="186"/>
    </row>
    <row r="123" spans="1:7">
      <c r="A123" s="187"/>
      <c r="B123" s="186"/>
      <c r="C123" s="266"/>
      <c r="D123" s="266"/>
      <c r="E123" s="266"/>
      <c r="F123" s="266"/>
      <c r="G123" s="186"/>
    </row>
    <row r="124" spans="1:7">
      <c r="A124" s="187"/>
      <c r="B124" s="186"/>
      <c r="C124" s="266"/>
      <c r="D124" s="266"/>
      <c r="E124" s="266"/>
      <c r="F124" s="266"/>
      <c r="G124" s="186"/>
    </row>
    <row r="125" spans="1:7">
      <c r="A125" s="187"/>
      <c r="B125" s="186"/>
      <c r="C125" s="266"/>
      <c r="D125" s="266"/>
      <c r="E125" s="266"/>
      <c r="F125" s="266"/>
      <c r="G125" s="186"/>
    </row>
    <row r="126" spans="1:7">
      <c r="A126" s="187"/>
      <c r="B126" s="186"/>
      <c r="C126" s="266"/>
      <c r="D126" s="266"/>
      <c r="E126" s="266"/>
      <c r="F126" s="266"/>
      <c r="G126" s="186"/>
    </row>
    <row r="127" spans="1:7">
      <c r="A127" s="187"/>
      <c r="B127" s="186"/>
      <c r="C127" s="266"/>
      <c r="D127" s="266"/>
      <c r="E127" s="266"/>
      <c r="F127" s="266"/>
      <c r="G127" s="186"/>
    </row>
    <row r="128" spans="1:7">
      <c r="A128" s="187"/>
      <c r="B128" s="186"/>
      <c r="C128" s="266"/>
      <c r="D128" s="266"/>
      <c r="E128" s="266"/>
      <c r="F128" s="266"/>
      <c r="G128" s="186"/>
    </row>
    <row r="129" spans="1:7">
      <c r="A129" s="187"/>
      <c r="B129" s="186"/>
      <c r="C129" s="266"/>
      <c r="D129" s="266"/>
      <c r="E129" s="266"/>
      <c r="F129" s="266"/>
      <c r="G129" s="186"/>
    </row>
    <row r="130" spans="1:7">
      <c r="A130" s="187"/>
      <c r="B130" s="186"/>
      <c r="C130" s="266"/>
      <c r="D130" s="266"/>
      <c r="E130" s="266"/>
      <c r="F130" s="266"/>
      <c r="G130" s="186"/>
    </row>
    <row r="131" spans="1:7">
      <c r="A131" s="187"/>
      <c r="B131" s="186"/>
      <c r="C131" s="266"/>
      <c r="D131" s="266"/>
      <c r="E131" s="266"/>
      <c r="F131" s="266"/>
      <c r="G131" s="186"/>
    </row>
    <row r="132" spans="1:7">
      <c r="A132" s="187"/>
      <c r="B132" s="186"/>
      <c r="C132" s="266"/>
      <c r="D132" s="266"/>
      <c r="E132" s="266"/>
      <c r="F132" s="266"/>
      <c r="G132" s="186"/>
    </row>
    <row r="133" spans="1:7">
      <c r="A133" s="187"/>
      <c r="B133" s="186"/>
      <c r="C133" s="266"/>
      <c r="D133" s="266"/>
      <c r="E133" s="266"/>
      <c r="F133" s="266"/>
      <c r="G133" s="186"/>
    </row>
    <row r="134" spans="1:7">
      <c r="A134" s="187"/>
      <c r="B134" s="186"/>
      <c r="C134" s="266"/>
      <c r="D134" s="266"/>
      <c r="E134" s="266"/>
      <c r="F134" s="266"/>
      <c r="G134" s="186"/>
    </row>
    <row r="135" spans="1:7">
      <c r="A135" s="187"/>
      <c r="B135" s="186"/>
      <c r="C135" s="266"/>
      <c r="D135" s="266"/>
      <c r="E135" s="266"/>
      <c r="F135" s="266"/>
      <c r="G135" s="186"/>
    </row>
    <row r="136" spans="1:7">
      <c r="A136" s="187"/>
      <c r="B136" s="186"/>
      <c r="C136" s="266"/>
      <c r="D136" s="266"/>
      <c r="E136" s="266"/>
      <c r="F136" s="266"/>
      <c r="G136" s="186"/>
    </row>
    <row r="137" spans="1:7">
      <c r="A137" s="187"/>
      <c r="B137" s="186"/>
      <c r="C137" s="266"/>
      <c r="D137" s="266"/>
      <c r="E137" s="266"/>
      <c r="F137" s="266"/>
      <c r="G137" s="186"/>
    </row>
    <row r="138" spans="1:7">
      <c r="A138" s="187"/>
      <c r="B138" s="186"/>
      <c r="C138" s="266"/>
      <c r="D138" s="266"/>
      <c r="E138" s="266"/>
      <c r="F138" s="266"/>
      <c r="G138" s="186"/>
    </row>
    <row r="139" spans="1:7">
      <c r="A139" s="187"/>
      <c r="B139" s="186"/>
      <c r="C139" s="266"/>
      <c r="D139" s="266"/>
      <c r="E139" s="266"/>
      <c r="F139" s="266"/>
      <c r="G139" s="186"/>
    </row>
    <row r="140" spans="1:7">
      <c r="A140" s="254"/>
      <c r="B140" s="254"/>
      <c r="C140" s="254"/>
      <c r="D140" s="254"/>
      <c r="E140" s="254"/>
      <c r="F140" s="254"/>
      <c r="G140" s="254"/>
    </row>
    <row r="141" spans="1:7">
      <c r="A141" s="187"/>
      <c r="B141" s="187"/>
      <c r="C141" s="266"/>
      <c r="D141" s="266"/>
      <c r="E141" s="269"/>
      <c r="F141" s="266"/>
      <c r="G141" s="186"/>
    </row>
    <row r="142" spans="1:7">
      <c r="A142" s="187"/>
      <c r="B142" s="187"/>
      <c r="C142" s="266"/>
      <c r="D142" s="266"/>
      <c r="E142" s="269"/>
      <c r="F142" s="266"/>
      <c r="G142" s="186"/>
    </row>
    <row r="143" spans="1:7">
      <c r="A143" s="187"/>
      <c r="B143" s="187"/>
      <c r="C143" s="266"/>
      <c r="D143" s="266"/>
      <c r="E143" s="269"/>
      <c r="F143" s="266"/>
      <c r="G143" s="186"/>
    </row>
    <row r="144" spans="1:7">
      <c r="A144" s="187"/>
      <c r="B144" s="187"/>
      <c r="C144" s="266"/>
      <c r="D144" s="266"/>
      <c r="E144" s="269"/>
      <c r="F144" s="266"/>
      <c r="G144" s="186"/>
    </row>
    <row r="145" spans="1:7">
      <c r="A145" s="187"/>
      <c r="B145" s="187"/>
      <c r="C145" s="266"/>
      <c r="D145" s="266"/>
      <c r="E145" s="269"/>
      <c r="F145" s="266"/>
      <c r="G145" s="186"/>
    </row>
    <row r="146" spans="1:7">
      <c r="A146" s="187"/>
      <c r="B146" s="187"/>
      <c r="C146" s="266"/>
      <c r="D146" s="266"/>
      <c r="E146" s="269"/>
      <c r="F146" s="266"/>
      <c r="G146" s="186"/>
    </row>
    <row r="147" spans="1:7">
      <c r="A147" s="187"/>
      <c r="B147" s="187"/>
      <c r="C147" s="266"/>
      <c r="D147" s="266"/>
      <c r="E147" s="269"/>
      <c r="F147" s="266"/>
      <c r="G147" s="186"/>
    </row>
    <row r="148" spans="1:7">
      <c r="A148" s="187"/>
      <c r="B148" s="187"/>
      <c r="C148" s="266"/>
      <c r="D148" s="266"/>
      <c r="E148" s="269"/>
      <c r="F148" s="266"/>
      <c r="G148" s="186"/>
    </row>
    <row r="149" spans="1:7">
      <c r="A149" s="187"/>
      <c r="B149" s="187"/>
      <c r="C149" s="266"/>
      <c r="D149" s="266"/>
      <c r="E149" s="269"/>
      <c r="F149" s="266"/>
      <c r="G149" s="186"/>
    </row>
    <row r="150" spans="1:7">
      <c r="A150" s="254"/>
      <c r="B150" s="254"/>
      <c r="C150" s="254"/>
      <c r="D150" s="254"/>
      <c r="E150" s="254"/>
      <c r="F150" s="254"/>
      <c r="G150" s="254"/>
    </row>
    <row r="151" spans="1:7">
      <c r="A151" s="187"/>
      <c r="B151" s="187"/>
      <c r="C151" s="266"/>
      <c r="D151" s="266"/>
      <c r="E151" s="269"/>
      <c r="F151" s="266"/>
      <c r="G151" s="186"/>
    </row>
    <row r="152" spans="1:7">
      <c r="A152" s="187"/>
      <c r="B152" s="187"/>
      <c r="C152" s="266"/>
      <c r="D152" s="266"/>
      <c r="E152" s="269"/>
      <c r="F152" s="266"/>
      <c r="G152" s="186"/>
    </row>
    <row r="153" spans="1:7">
      <c r="A153" s="187"/>
      <c r="B153" s="187"/>
      <c r="C153" s="266"/>
      <c r="D153" s="266"/>
      <c r="E153" s="269"/>
      <c r="F153" s="266"/>
      <c r="G153" s="186"/>
    </row>
    <row r="154" spans="1:7">
      <c r="A154" s="187"/>
      <c r="B154" s="187"/>
      <c r="C154" s="187"/>
      <c r="D154" s="187"/>
      <c r="E154" s="196"/>
      <c r="F154" s="187"/>
      <c r="G154" s="186"/>
    </row>
    <row r="155" spans="1:7">
      <c r="A155" s="187"/>
      <c r="B155" s="187"/>
      <c r="C155" s="187"/>
      <c r="D155" s="187"/>
      <c r="E155" s="196"/>
      <c r="F155" s="187"/>
      <c r="G155" s="186"/>
    </row>
    <row r="156" spans="1:7">
      <c r="A156" s="187"/>
      <c r="B156" s="187"/>
      <c r="C156" s="187"/>
      <c r="D156" s="187"/>
      <c r="E156" s="196"/>
      <c r="F156" s="187"/>
      <c r="G156" s="186"/>
    </row>
    <row r="157" spans="1:7">
      <c r="A157" s="187"/>
      <c r="B157" s="187"/>
      <c r="C157" s="187"/>
      <c r="D157" s="187"/>
      <c r="E157" s="196"/>
      <c r="F157" s="187"/>
      <c r="G157" s="186"/>
    </row>
    <row r="158" spans="1:7">
      <c r="A158" s="187"/>
      <c r="B158" s="187"/>
      <c r="C158" s="187"/>
      <c r="D158" s="187"/>
      <c r="E158" s="196"/>
      <c r="F158" s="187"/>
      <c r="G158" s="186"/>
    </row>
    <row r="159" spans="1:7">
      <c r="A159" s="187"/>
      <c r="B159" s="187"/>
      <c r="C159" s="187"/>
      <c r="D159" s="187"/>
      <c r="E159" s="196"/>
      <c r="F159" s="187"/>
      <c r="G159" s="186"/>
    </row>
    <row r="160" spans="1:7">
      <c r="A160" s="254"/>
      <c r="B160" s="254"/>
      <c r="C160" s="254"/>
      <c r="D160" s="254"/>
      <c r="E160" s="254"/>
      <c r="F160" s="254"/>
      <c r="G160" s="254"/>
    </row>
    <row r="161" spans="1:7">
      <c r="A161" s="187"/>
      <c r="B161" s="270"/>
      <c r="C161" s="266"/>
      <c r="D161" s="266"/>
      <c r="E161" s="269"/>
      <c r="F161" s="266"/>
      <c r="G161" s="186"/>
    </row>
    <row r="162" spans="1:7">
      <c r="A162" s="187"/>
      <c r="B162" s="270"/>
      <c r="C162" s="266"/>
      <c r="D162" s="266"/>
      <c r="E162" s="269"/>
      <c r="F162" s="266"/>
      <c r="G162" s="186"/>
    </row>
    <row r="163" spans="1:7">
      <c r="A163" s="187"/>
      <c r="B163" s="270"/>
      <c r="C163" s="266"/>
      <c r="D163" s="266"/>
      <c r="E163" s="266"/>
      <c r="F163" s="266"/>
      <c r="G163" s="186"/>
    </row>
    <row r="164" spans="1:7">
      <c r="A164" s="187"/>
      <c r="B164" s="270"/>
      <c r="C164" s="266"/>
      <c r="D164" s="266"/>
      <c r="E164" s="266"/>
      <c r="F164" s="266"/>
      <c r="G164" s="186"/>
    </row>
    <row r="165" spans="1:7">
      <c r="A165" s="187"/>
      <c r="B165" s="270"/>
      <c r="C165" s="266"/>
      <c r="D165" s="266"/>
      <c r="E165" s="266"/>
      <c r="F165" s="266"/>
      <c r="G165" s="186"/>
    </row>
    <row r="166" spans="1:7">
      <c r="A166" s="187"/>
      <c r="B166" s="256"/>
      <c r="C166" s="266"/>
      <c r="D166" s="266"/>
      <c r="E166" s="266"/>
      <c r="F166" s="266"/>
      <c r="G166" s="186"/>
    </row>
    <row r="167" spans="1:7">
      <c r="A167" s="187"/>
      <c r="B167" s="256"/>
      <c r="C167" s="266"/>
      <c r="D167" s="266"/>
      <c r="E167" s="266"/>
      <c r="F167" s="266"/>
      <c r="G167" s="186"/>
    </row>
    <row r="168" spans="1:7">
      <c r="A168" s="187"/>
      <c r="B168" s="270"/>
      <c r="C168" s="266"/>
      <c r="D168" s="266"/>
      <c r="E168" s="266"/>
      <c r="F168" s="266"/>
      <c r="G168" s="186"/>
    </row>
    <row r="169" spans="1:7">
      <c r="A169" s="187"/>
      <c r="B169" s="270"/>
      <c r="C169" s="266"/>
      <c r="D169" s="266"/>
      <c r="E169" s="266"/>
      <c r="F169" s="266"/>
      <c r="G169" s="186"/>
    </row>
    <row r="170" spans="1:7">
      <c r="A170" s="254"/>
      <c r="B170" s="254"/>
      <c r="C170" s="254"/>
      <c r="D170" s="254"/>
      <c r="E170" s="254"/>
      <c r="F170" s="254"/>
      <c r="G170" s="254"/>
    </row>
    <row r="171" spans="1:7">
      <c r="A171" s="187"/>
      <c r="B171" s="187"/>
      <c r="C171" s="266"/>
      <c r="D171" s="266"/>
      <c r="E171" s="269"/>
      <c r="F171" s="266"/>
      <c r="G171" s="186"/>
    </row>
    <row r="172" spans="1:7">
      <c r="A172" s="187"/>
      <c r="B172" s="271"/>
      <c r="C172" s="266"/>
      <c r="D172" s="266"/>
      <c r="E172" s="269"/>
      <c r="F172" s="266"/>
      <c r="G172" s="186"/>
    </row>
    <row r="173" spans="1:7">
      <c r="A173" s="187"/>
      <c r="B173" s="271"/>
      <c r="C173" s="266"/>
      <c r="D173" s="266"/>
      <c r="E173" s="269"/>
      <c r="F173" s="266"/>
      <c r="G173" s="186"/>
    </row>
    <row r="174" spans="1:7">
      <c r="A174" s="187"/>
      <c r="B174" s="271"/>
      <c r="C174" s="266"/>
      <c r="D174" s="266"/>
      <c r="E174" s="269"/>
      <c r="F174" s="266"/>
      <c r="G174" s="186"/>
    </row>
    <row r="175" spans="1:7">
      <c r="A175" s="187"/>
      <c r="B175" s="271"/>
      <c r="C175" s="266"/>
      <c r="D175" s="266"/>
      <c r="E175" s="269"/>
      <c r="F175" s="266"/>
      <c r="G175" s="186"/>
    </row>
    <row r="176" spans="1:7">
      <c r="A176" s="187"/>
      <c r="B176" s="186"/>
      <c r="C176" s="186"/>
      <c r="D176" s="186"/>
      <c r="E176" s="186"/>
      <c r="F176" s="186"/>
      <c r="G176" s="186"/>
    </row>
    <row r="177" spans="1:7">
      <c r="A177" s="187"/>
      <c r="B177" s="186"/>
      <c r="C177" s="186"/>
      <c r="D177" s="186"/>
      <c r="E177" s="186"/>
      <c r="F177" s="186"/>
      <c r="G177" s="186"/>
    </row>
    <row r="178" spans="1:7">
      <c r="A178" s="187"/>
      <c r="B178" s="186"/>
      <c r="C178" s="186"/>
      <c r="D178" s="186"/>
      <c r="E178" s="186"/>
      <c r="F178" s="186"/>
      <c r="G178" s="186"/>
    </row>
    <row r="179" spans="1:7" ht="18.5">
      <c r="A179" s="272"/>
      <c r="B179" s="273"/>
      <c r="C179" s="274"/>
      <c r="D179" s="274"/>
      <c r="E179" s="274"/>
      <c r="F179" s="274"/>
      <c r="G179" s="274"/>
    </row>
    <row r="180" spans="1:7">
      <c r="A180" s="254"/>
      <c r="B180" s="254"/>
      <c r="C180" s="254"/>
      <c r="D180" s="254"/>
      <c r="E180" s="254"/>
      <c r="F180" s="254"/>
      <c r="G180" s="254"/>
    </row>
    <row r="181" spans="1:7">
      <c r="A181" s="187"/>
      <c r="B181" s="186"/>
      <c r="C181" s="194"/>
      <c r="D181" s="187"/>
      <c r="E181" s="257"/>
      <c r="F181" s="238"/>
      <c r="G181" s="238"/>
    </row>
    <row r="182" spans="1:7">
      <c r="A182" s="257"/>
      <c r="B182" s="275"/>
      <c r="C182" s="257"/>
      <c r="D182" s="257"/>
      <c r="E182" s="257"/>
      <c r="F182" s="238"/>
      <c r="G182" s="238"/>
    </row>
    <row r="183" spans="1:7">
      <c r="A183" s="187"/>
      <c r="B183" s="186"/>
      <c r="C183" s="257"/>
      <c r="D183" s="257"/>
      <c r="E183" s="257"/>
      <c r="F183" s="238"/>
      <c r="G183" s="238"/>
    </row>
    <row r="184" spans="1:7">
      <c r="A184" s="187"/>
      <c r="B184" s="186"/>
      <c r="C184" s="194"/>
      <c r="D184" s="195"/>
      <c r="E184" s="257"/>
      <c r="F184" s="193"/>
      <c r="G184" s="193"/>
    </row>
    <row r="185" spans="1:7">
      <c r="A185" s="187"/>
      <c r="B185" s="186"/>
      <c r="C185" s="194"/>
      <c r="D185" s="195"/>
      <c r="E185" s="257"/>
      <c r="F185" s="193"/>
      <c r="G185" s="193"/>
    </row>
    <row r="186" spans="1:7">
      <c r="A186" s="187"/>
      <c r="B186" s="186"/>
      <c r="C186" s="194"/>
      <c r="D186" s="195"/>
      <c r="E186" s="257"/>
      <c r="F186" s="193"/>
      <c r="G186" s="193"/>
    </row>
    <row r="187" spans="1:7">
      <c r="A187" s="187"/>
      <c r="B187" s="186"/>
      <c r="C187" s="194"/>
      <c r="D187" s="195"/>
      <c r="E187" s="257"/>
      <c r="F187" s="193"/>
      <c r="G187" s="193"/>
    </row>
    <row r="188" spans="1:7">
      <c r="A188" s="187"/>
      <c r="B188" s="186"/>
      <c r="C188" s="194"/>
      <c r="D188" s="195"/>
      <c r="E188" s="257"/>
      <c r="F188" s="193"/>
      <c r="G188" s="193"/>
    </row>
    <row r="189" spans="1:7">
      <c r="A189" s="187"/>
      <c r="B189" s="186"/>
      <c r="C189" s="194"/>
      <c r="D189" s="195"/>
      <c r="E189" s="257"/>
      <c r="F189" s="193"/>
      <c r="G189" s="193"/>
    </row>
    <row r="190" spans="1:7">
      <c r="A190" s="187"/>
      <c r="B190" s="186"/>
      <c r="C190" s="194"/>
      <c r="D190" s="195"/>
      <c r="E190" s="257"/>
      <c r="F190" s="193"/>
      <c r="G190" s="193"/>
    </row>
    <row r="191" spans="1:7">
      <c r="A191" s="187"/>
      <c r="B191" s="186"/>
      <c r="C191" s="194"/>
      <c r="D191" s="195"/>
      <c r="E191" s="257"/>
      <c r="F191" s="193"/>
      <c r="G191" s="193"/>
    </row>
    <row r="192" spans="1:7">
      <c r="A192" s="187"/>
      <c r="B192" s="186"/>
      <c r="C192" s="194"/>
      <c r="D192" s="195"/>
      <c r="E192" s="257"/>
      <c r="F192" s="193"/>
      <c r="G192" s="193"/>
    </row>
    <row r="193" spans="1:7">
      <c r="A193" s="187"/>
      <c r="B193" s="186"/>
      <c r="C193" s="194"/>
      <c r="D193" s="195"/>
      <c r="E193" s="186"/>
      <c r="F193" s="193"/>
      <c r="G193" s="193"/>
    </row>
    <row r="194" spans="1:7">
      <c r="A194" s="187"/>
      <c r="B194" s="186"/>
      <c r="C194" s="194"/>
      <c r="D194" s="195"/>
      <c r="E194" s="186"/>
      <c r="F194" s="193"/>
      <c r="G194" s="193"/>
    </row>
    <row r="195" spans="1:7">
      <c r="A195" s="187"/>
      <c r="B195" s="186"/>
      <c r="C195" s="194"/>
      <c r="D195" s="195"/>
      <c r="E195" s="186"/>
      <c r="F195" s="193"/>
      <c r="G195" s="193"/>
    </row>
    <row r="196" spans="1:7">
      <c r="A196" s="187"/>
      <c r="B196" s="186"/>
      <c r="C196" s="194"/>
      <c r="D196" s="195"/>
      <c r="E196" s="186"/>
      <c r="F196" s="193"/>
      <c r="G196" s="193"/>
    </row>
    <row r="197" spans="1:7">
      <c r="A197" s="187"/>
      <c r="B197" s="186"/>
      <c r="C197" s="194"/>
      <c r="D197" s="195"/>
      <c r="E197" s="186"/>
      <c r="F197" s="193"/>
      <c r="G197" s="193"/>
    </row>
    <row r="198" spans="1:7">
      <c r="A198" s="187"/>
      <c r="B198" s="186"/>
      <c r="C198" s="194"/>
      <c r="D198" s="195"/>
      <c r="E198" s="186"/>
      <c r="F198" s="193"/>
      <c r="G198" s="193"/>
    </row>
    <row r="199" spans="1:7">
      <c r="A199" s="187"/>
      <c r="B199" s="186"/>
      <c r="C199" s="194"/>
      <c r="D199" s="195"/>
      <c r="E199" s="187"/>
      <c r="F199" s="193"/>
      <c r="G199" s="193"/>
    </row>
    <row r="200" spans="1:7">
      <c r="A200" s="187"/>
      <c r="B200" s="186"/>
      <c r="C200" s="194"/>
      <c r="D200" s="195"/>
      <c r="E200" s="276"/>
      <c r="F200" s="193"/>
      <c r="G200" s="193"/>
    </row>
    <row r="201" spans="1:7">
      <c r="A201" s="187"/>
      <c r="B201" s="186"/>
      <c r="C201" s="194"/>
      <c r="D201" s="195"/>
      <c r="E201" s="276"/>
      <c r="F201" s="193"/>
      <c r="G201" s="193"/>
    </row>
    <row r="202" spans="1:7">
      <c r="A202" s="187"/>
      <c r="B202" s="186"/>
      <c r="C202" s="194"/>
      <c r="D202" s="195"/>
      <c r="E202" s="276"/>
      <c r="F202" s="193"/>
      <c r="G202" s="193"/>
    </row>
    <row r="203" spans="1:7">
      <c r="A203" s="187"/>
      <c r="B203" s="186"/>
      <c r="C203" s="194"/>
      <c r="D203" s="195"/>
      <c r="E203" s="276"/>
      <c r="F203" s="193"/>
      <c r="G203" s="193"/>
    </row>
    <row r="204" spans="1:7">
      <c r="A204" s="187"/>
      <c r="B204" s="186"/>
      <c r="C204" s="194"/>
      <c r="D204" s="195"/>
      <c r="E204" s="276"/>
      <c r="F204" s="193"/>
      <c r="G204" s="193"/>
    </row>
    <row r="205" spans="1:7">
      <c r="A205" s="187"/>
      <c r="B205" s="186"/>
      <c r="C205" s="194"/>
      <c r="D205" s="195"/>
      <c r="E205" s="276"/>
      <c r="F205" s="193"/>
      <c r="G205" s="193"/>
    </row>
    <row r="206" spans="1:7">
      <c r="A206" s="187"/>
      <c r="B206" s="186"/>
      <c r="C206" s="194"/>
      <c r="D206" s="195"/>
      <c r="E206" s="276"/>
      <c r="F206" s="193"/>
      <c r="G206" s="193"/>
    </row>
    <row r="207" spans="1:7">
      <c r="A207" s="187"/>
      <c r="B207" s="186"/>
      <c r="C207" s="194"/>
      <c r="D207" s="195"/>
      <c r="E207" s="276"/>
      <c r="F207" s="193"/>
      <c r="G207" s="193"/>
    </row>
    <row r="208" spans="1:7">
      <c r="A208" s="187"/>
      <c r="B208" s="277"/>
      <c r="C208" s="278"/>
      <c r="D208" s="279"/>
      <c r="E208" s="276"/>
      <c r="F208" s="280"/>
      <c r="G208" s="280"/>
    </row>
    <row r="209" spans="1:7">
      <c r="A209" s="254"/>
      <c r="B209" s="254"/>
      <c r="C209" s="254"/>
      <c r="D209" s="254"/>
      <c r="E209" s="254"/>
      <c r="F209" s="254"/>
      <c r="G209" s="254"/>
    </row>
    <row r="210" spans="1:7">
      <c r="A210" s="187"/>
      <c r="B210" s="187"/>
      <c r="C210" s="266"/>
      <c r="D210" s="187"/>
      <c r="E210" s="187"/>
      <c r="F210" s="188"/>
      <c r="G210" s="188"/>
    </row>
    <row r="211" spans="1:7">
      <c r="A211" s="187"/>
      <c r="B211" s="187"/>
      <c r="C211" s="187"/>
      <c r="D211" s="187"/>
      <c r="E211" s="187"/>
      <c r="F211" s="188"/>
      <c r="G211" s="188"/>
    </row>
    <row r="212" spans="1:7">
      <c r="A212" s="187"/>
      <c r="B212" s="186"/>
      <c r="C212" s="187"/>
      <c r="D212" s="187"/>
      <c r="E212" s="187"/>
      <c r="F212" s="188"/>
      <c r="G212" s="188"/>
    </row>
    <row r="213" spans="1:7">
      <c r="A213" s="187"/>
      <c r="B213" s="187"/>
      <c r="C213" s="194"/>
      <c r="D213" s="195"/>
      <c r="E213" s="187"/>
      <c r="F213" s="193"/>
      <c r="G213" s="193"/>
    </row>
    <row r="214" spans="1:7">
      <c r="A214" s="187"/>
      <c r="B214" s="187"/>
      <c r="C214" s="194"/>
      <c r="D214" s="195"/>
      <c r="E214" s="187"/>
      <c r="F214" s="193"/>
      <c r="G214" s="193"/>
    </row>
    <row r="215" spans="1:7">
      <c r="A215" s="187"/>
      <c r="B215" s="187"/>
      <c r="C215" s="194"/>
      <c r="D215" s="195"/>
      <c r="E215" s="187"/>
      <c r="F215" s="193"/>
      <c r="G215" s="193"/>
    </row>
    <row r="216" spans="1:7">
      <c r="A216" s="187"/>
      <c r="B216" s="187"/>
      <c r="C216" s="194"/>
      <c r="D216" s="195"/>
      <c r="E216" s="187"/>
      <c r="F216" s="193"/>
      <c r="G216" s="193"/>
    </row>
    <row r="217" spans="1:7">
      <c r="A217" s="187"/>
      <c r="B217" s="187"/>
      <c r="C217" s="194"/>
      <c r="D217" s="195"/>
      <c r="E217" s="187"/>
      <c r="F217" s="193"/>
      <c r="G217" s="193"/>
    </row>
    <row r="218" spans="1:7">
      <c r="A218" s="187"/>
      <c r="B218" s="187"/>
      <c r="C218" s="194"/>
      <c r="D218" s="195"/>
      <c r="E218" s="187"/>
      <c r="F218" s="193"/>
      <c r="G218" s="193"/>
    </row>
    <row r="219" spans="1:7">
      <c r="A219" s="187"/>
      <c r="B219" s="187"/>
      <c r="C219" s="194"/>
      <c r="D219" s="195"/>
      <c r="E219" s="187"/>
      <c r="F219" s="193"/>
      <c r="G219" s="193"/>
    </row>
    <row r="220" spans="1:7">
      <c r="A220" s="187"/>
      <c r="B220" s="187"/>
      <c r="C220" s="194"/>
      <c r="D220" s="195"/>
      <c r="E220" s="187"/>
      <c r="F220" s="193"/>
      <c r="G220" s="193"/>
    </row>
    <row r="221" spans="1:7">
      <c r="A221" s="187"/>
      <c r="B221" s="277"/>
      <c r="C221" s="194"/>
      <c r="D221" s="195"/>
      <c r="E221" s="187"/>
      <c r="F221" s="193"/>
      <c r="G221" s="193"/>
    </row>
    <row r="222" spans="1:7">
      <c r="A222" s="187"/>
      <c r="B222" s="265"/>
      <c r="C222" s="194"/>
      <c r="D222" s="195"/>
      <c r="E222" s="187"/>
      <c r="F222" s="193"/>
      <c r="G222" s="193"/>
    </row>
    <row r="223" spans="1:7">
      <c r="A223" s="187"/>
      <c r="B223" s="265"/>
      <c r="C223" s="194"/>
      <c r="D223" s="195"/>
      <c r="E223" s="187"/>
      <c r="F223" s="193"/>
      <c r="G223" s="193"/>
    </row>
    <row r="224" spans="1:7">
      <c r="A224" s="187"/>
      <c r="B224" s="265"/>
      <c r="C224" s="194"/>
      <c r="D224" s="195"/>
      <c r="E224" s="187"/>
      <c r="F224" s="193"/>
      <c r="G224" s="193"/>
    </row>
    <row r="225" spans="1:7">
      <c r="A225" s="187"/>
      <c r="B225" s="265"/>
      <c r="C225" s="194"/>
      <c r="D225" s="195"/>
      <c r="E225" s="187"/>
      <c r="F225" s="193"/>
      <c r="G225" s="193"/>
    </row>
    <row r="226" spans="1:7">
      <c r="A226" s="187"/>
      <c r="B226" s="265"/>
      <c r="C226" s="194"/>
      <c r="D226" s="195"/>
      <c r="E226" s="187"/>
      <c r="F226" s="193"/>
      <c r="G226" s="193"/>
    </row>
    <row r="227" spans="1:7">
      <c r="A227" s="187"/>
      <c r="B227" s="265"/>
      <c r="C227" s="194"/>
      <c r="D227" s="195"/>
      <c r="E227" s="187"/>
      <c r="F227" s="193"/>
      <c r="G227" s="193"/>
    </row>
    <row r="228" spans="1:7">
      <c r="A228" s="187"/>
      <c r="B228" s="265"/>
      <c r="C228" s="187"/>
      <c r="D228" s="187"/>
      <c r="E228" s="187"/>
      <c r="F228" s="193"/>
      <c r="G228" s="193"/>
    </row>
    <row r="229" spans="1:7">
      <c r="A229" s="187"/>
      <c r="B229" s="265"/>
      <c r="C229" s="187"/>
      <c r="D229" s="187"/>
      <c r="E229" s="187"/>
      <c r="F229" s="193"/>
      <c r="G229" s="193"/>
    </row>
    <row r="230" spans="1:7">
      <c r="A230" s="187"/>
      <c r="B230" s="265"/>
      <c r="C230" s="187"/>
      <c r="D230" s="187"/>
      <c r="E230" s="187"/>
      <c r="F230" s="193"/>
      <c r="G230" s="193"/>
    </row>
    <row r="231" spans="1:7">
      <c r="A231" s="254"/>
      <c r="B231" s="254"/>
      <c r="C231" s="254"/>
      <c r="D231" s="254"/>
      <c r="E231" s="254"/>
      <c r="F231" s="254"/>
      <c r="G231" s="254"/>
    </row>
    <row r="232" spans="1:7">
      <c r="A232" s="187"/>
      <c r="B232" s="187"/>
      <c r="C232" s="266"/>
      <c r="D232" s="187"/>
      <c r="E232" s="187"/>
      <c r="F232" s="188"/>
      <c r="G232" s="188"/>
    </row>
    <row r="233" spans="1:7">
      <c r="A233" s="187"/>
      <c r="B233" s="187"/>
      <c r="C233" s="187"/>
      <c r="D233" s="187"/>
      <c r="E233" s="187"/>
      <c r="F233" s="188"/>
      <c r="G233" s="188"/>
    </row>
    <row r="234" spans="1:7">
      <c r="A234" s="187"/>
      <c r="B234" s="186"/>
      <c r="C234" s="187"/>
      <c r="D234" s="187"/>
      <c r="E234" s="187"/>
      <c r="F234" s="188"/>
      <c r="G234" s="188"/>
    </row>
    <row r="235" spans="1:7">
      <c r="A235" s="187"/>
      <c r="B235" s="187"/>
      <c r="C235" s="194"/>
      <c r="D235" s="195"/>
      <c r="E235" s="187"/>
      <c r="F235" s="193"/>
      <c r="G235" s="193"/>
    </row>
    <row r="236" spans="1:7">
      <c r="A236" s="187"/>
      <c r="B236" s="187"/>
      <c r="C236" s="194"/>
      <c r="D236" s="195"/>
      <c r="E236" s="187"/>
      <c r="F236" s="193"/>
      <c r="G236" s="193"/>
    </row>
    <row r="237" spans="1:7">
      <c r="A237" s="187"/>
      <c r="B237" s="187"/>
      <c r="C237" s="194"/>
      <c r="D237" s="195"/>
      <c r="E237" s="187"/>
      <c r="F237" s="193"/>
      <c r="G237" s="193"/>
    </row>
    <row r="238" spans="1:7">
      <c r="A238" s="187"/>
      <c r="B238" s="187"/>
      <c r="C238" s="194"/>
      <c r="D238" s="195"/>
      <c r="E238" s="187"/>
      <c r="F238" s="193"/>
      <c r="G238" s="193"/>
    </row>
    <row r="239" spans="1:7">
      <c r="A239" s="187"/>
      <c r="B239" s="187"/>
      <c r="C239" s="194"/>
      <c r="D239" s="195"/>
      <c r="E239" s="187"/>
      <c r="F239" s="193"/>
      <c r="G239" s="193"/>
    </row>
    <row r="240" spans="1:7">
      <c r="A240" s="187"/>
      <c r="B240" s="187"/>
      <c r="C240" s="194"/>
      <c r="D240" s="195"/>
      <c r="E240" s="187"/>
      <c r="F240" s="193"/>
      <c r="G240" s="193"/>
    </row>
    <row r="241" spans="1:7">
      <c r="A241" s="187"/>
      <c r="B241" s="187"/>
      <c r="C241" s="194"/>
      <c r="D241" s="195"/>
      <c r="E241" s="187"/>
      <c r="F241" s="193"/>
      <c r="G241" s="193"/>
    </row>
    <row r="242" spans="1:7">
      <c r="A242" s="187"/>
      <c r="B242" s="187"/>
      <c r="C242" s="194"/>
      <c r="D242" s="195"/>
      <c r="E242" s="187"/>
      <c r="F242" s="193"/>
      <c r="G242" s="193"/>
    </row>
    <row r="243" spans="1:7">
      <c r="A243" s="187"/>
      <c r="B243" s="277"/>
      <c r="C243" s="194"/>
      <c r="D243" s="195"/>
      <c r="E243" s="187"/>
      <c r="F243" s="193"/>
      <c r="G243" s="193"/>
    </row>
    <row r="244" spans="1:7">
      <c r="A244" s="187"/>
      <c r="B244" s="265"/>
      <c r="C244" s="194"/>
      <c r="D244" s="195"/>
      <c r="E244" s="187"/>
      <c r="F244" s="193"/>
      <c r="G244" s="193"/>
    </row>
    <row r="245" spans="1:7">
      <c r="A245" s="187"/>
      <c r="B245" s="265"/>
      <c r="C245" s="194"/>
      <c r="D245" s="195"/>
      <c r="E245" s="187"/>
      <c r="F245" s="193"/>
      <c r="G245" s="193"/>
    </row>
    <row r="246" spans="1:7">
      <c r="A246" s="187"/>
      <c r="B246" s="265"/>
      <c r="C246" s="194"/>
      <c r="D246" s="195"/>
      <c r="E246" s="187"/>
      <c r="F246" s="193"/>
      <c r="G246" s="193"/>
    </row>
    <row r="247" spans="1:7">
      <c r="A247" s="187"/>
      <c r="B247" s="265"/>
      <c r="C247" s="194"/>
      <c r="D247" s="195"/>
      <c r="E247" s="187"/>
      <c r="F247" s="193"/>
      <c r="G247" s="193"/>
    </row>
    <row r="248" spans="1:7">
      <c r="A248" s="187"/>
      <c r="B248" s="265"/>
      <c r="C248" s="194"/>
      <c r="D248" s="195"/>
      <c r="E248" s="187"/>
      <c r="F248" s="193"/>
      <c r="G248" s="193"/>
    </row>
    <row r="249" spans="1:7">
      <c r="A249" s="187"/>
      <c r="B249" s="265"/>
      <c r="C249" s="194"/>
      <c r="D249" s="195"/>
      <c r="E249" s="187"/>
      <c r="F249" s="193"/>
      <c r="G249" s="193"/>
    </row>
    <row r="250" spans="1:7">
      <c r="A250" s="187"/>
      <c r="B250" s="265"/>
      <c r="C250" s="187"/>
      <c r="D250" s="187"/>
      <c r="E250" s="187"/>
      <c r="F250" s="281"/>
      <c r="G250" s="281"/>
    </row>
    <row r="251" spans="1:7">
      <c r="A251" s="187"/>
      <c r="B251" s="265"/>
      <c r="C251" s="187"/>
      <c r="D251" s="187"/>
      <c r="E251" s="187"/>
      <c r="F251" s="281"/>
      <c r="G251" s="281"/>
    </row>
    <row r="252" spans="1:7">
      <c r="A252" s="187"/>
      <c r="B252" s="265"/>
      <c r="C252" s="187"/>
      <c r="D252" s="187"/>
      <c r="E252" s="187"/>
      <c r="F252" s="281"/>
      <c r="G252" s="281"/>
    </row>
    <row r="253" spans="1:7">
      <c r="A253" s="254"/>
      <c r="B253" s="254"/>
      <c r="C253" s="254"/>
      <c r="D253" s="254"/>
      <c r="E253" s="254"/>
      <c r="F253" s="254"/>
      <c r="G253" s="254"/>
    </row>
    <row r="254" spans="1:7">
      <c r="A254" s="187"/>
      <c r="B254" s="187"/>
      <c r="C254" s="266"/>
      <c r="D254" s="187"/>
      <c r="E254" s="276"/>
      <c r="F254" s="276"/>
      <c r="G254" s="276"/>
    </row>
    <row r="255" spans="1:7">
      <c r="A255" s="187"/>
      <c r="B255" s="187"/>
      <c r="C255" s="266"/>
      <c r="D255" s="187"/>
      <c r="E255" s="276"/>
      <c r="F255" s="276"/>
      <c r="G255" s="196"/>
    </row>
    <row r="256" spans="1:7">
      <c r="A256" s="187"/>
      <c r="B256" s="187"/>
      <c r="C256" s="266"/>
      <c r="D256" s="187"/>
      <c r="E256" s="276"/>
      <c r="F256" s="276"/>
      <c r="G256" s="196"/>
    </row>
    <row r="257" spans="1:7">
      <c r="A257" s="187"/>
      <c r="B257" s="186"/>
      <c r="C257" s="266"/>
      <c r="D257" s="257"/>
      <c r="E257" s="257"/>
      <c r="F257" s="238"/>
      <c r="G257" s="238"/>
    </row>
    <row r="258" spans="1:7">
      <c r="A258" s="187"/>
      <c r="B258" s="187"/>
      <c r="C258" s="266"/>
      <c r="D258" s="187"/>
      <c r="E258" s="276"/>
      <c r="F258" s="276"/>
      <c r="G258" s="196"/>
    </row>
    <row r="259" spans="1:7">
      <c r="A259" s="187"/>
      <c r="B259" s="265"/>
      <c r="C259" s="266"/>
      <c r="D259" s="187"/>
      <c r="E259" s="276"/>
      <c r="F259" s="276"/>
      <c r="G259" s="196"/>
    </row>
    <row r="260" spans="1:7">
      <c r="A260" s="187"/>
      <c r="B260" s="265"/>
      <c r="C260" s="282"/>
      <c r="D260" s="187"/>
      <c r="E260" s="276"/>
      <c r="F260" s="276"/>
      <c r="G260" s="196"/>
    </row>
    <row r="261" spans="1:7">
      <c r="A261" s="187"/>
      <c r="B261" s="265"/>
      <c r="C261" s="266"/>
      <c r="D261" s="187"/>
      <c r="E261" s="276"/>
      <c r="F261" s="276"/>
      <c r="G261" s="196"/>
    </row>
    <row r="262" spans="1:7">
      <c r="A262" s="187"/>
      <c r="B262" s="265"/>
      <c r="C262" s="266"/>
      <c r="D262" s="187"/>
      <c r="E262" s="276"/>
      <c r="F262" s="276"/>
      <c r="G262" s="196"/>
    </row>
    <row r="263" spans="1:7">
      <c r="A263" s="187"/>
      <c r="B263" s="265"/>
      <c r="C263" s="266"/>
      <c r="D263" s="187"/>
      <c r="E263" s="276"/>
      <c r="F263" s="276"/>
      <c r="G263" s="196"/>
    </row>
    <row r="264" spans="1:7">
      <c r="A264" s="187"/>
      <c r="B264" s="265"/>
      <c r="C264" s="266"/>
      <c r="D264" s="187"/>
      <c r="E264" s="276"/>
      <c r="F264" s="276"/>
      <c r="G264" s="196"/>
    </row>
    <row r="265" spans="1:7">
      <c r="A265" s="187"/>
      <c r="B265" s="265"/>
      <c r="C265" s="266"/>
      <c r="D265" s="187"/>
      <c r="E265" s="276"/>
      <c r="F265" s="276"/>
      <c r="G265" s="196"/>
    </row>
    <row r="266" spans="1:7">
      <c r="A266" s="187"/>
      <c r="B266" s="265"/>
      <c r="C266" s="266"/>
      <c r="D266" s="187"/>
      <c r="E266" s="276"/>
      <c r="F266" s="276"/>
      <c r="G266" s="196"/>
    </row>
    <row r="267" spans="1:7">
      <c r="A267" s="187"/>
      <c r="B267" s="265"/>
      <c r="C267" s="266"/>
      <c r="D267" s="187"/>
      <c r="E267" s="276"/>
      <c r="F267" s="276"/>
      <c r="G267" s="196"/>
    </row>
    <row r="268" spans="1:7">
      <c r="A268" s="187"/>
      <c r="B268" s="265"/>
      <c r="C268" s="266"/>
      <c r="D268" s="187"/>
      <c r="E268" s="276"/>
      <c r="F268" s="276"/>
      <c r="G268" s="196"/>
    </row>
    <row r="269" spans="1:7">
      <c r="A269" s="187"/>
      <c r="B269" s="265"/>
      <c r="C269" s="266"/>
      <c r="D269" s="187"/>
      <c r="E269" s="276"/>
      <c r="F269" s="276"/>
      <c r="G269" s="196"/>
    </row>
    <row r="270" spans="1:7">
      <c r="A270" s="254"/>
      <c r="B270" s="254"/>
      <c r="C270" s="254"/>
      <c r="D270" s="254"/>
      <c r="E270" s="254"/>
      <c r="F270" s="254"/>
      <c r="G270" s="254"/>
    </row>
    <row r="271" spans="1:7">
      <c r="A271" s="187"/>
      <c r="B271" s="187"/>
      <c r="C271" s="266"/>
      <c r="D271" s="187"/>
      <c r="E271" s="196"/>
      <c r="F271" s="196"/>
      <c r="G271" s="196"/>
    </row>
    <row r="272" spans="1:7">
      <c r="A272" s="187"/>
      <c r="B272" s="187"/>
      <c r="C272" s="266"/>
      <c r="D272" s="187"/>
      <c r="E272" s="196"/>
      <c r="F272" s="196"/>
      <c r="G272" s="196"/>
    </row>
    <row r="273" spans="1:7">
      <c r="A273" s="187"/>
      <c r="B273" s="187"/>
      <c r="C273" s="266"/>
      <c r="D273" s="187"/>
      <c r="E273" s="196"/>
      <c r="F273" s="196"/>
      <c r="G273" s="196"/>
    </row>
    <row r="274" spans="1:7">
      <c r="A274" s="187"/>
      <c r="B274" s="187"/>
      <c r="C274" s="266"/>
      <c r="D274" s="187"/>
      <c r="E274" s="196"/>
      <c r="F274" s="196"/>
      <c r="G274" s="196"/>
    </row>
    <row r="275" spans="1:7">
      <c r="A275" s="187"/>
      <c r="B275" s="187"/>
      <c r="C275" s="266"/>
      <c r="D275" s="187"/>
      <c r="E275" s="196"/>
      <c r="F275" s="196"/>
      <c r="G275" s="196"/>
    </row>
    <row r="276" spans="1:7">
      <c r="A276" s="187"/>
      <c r="B276" s="187"/>
      <c r="C276" s="266"/>
      <c r="D276" s="187"/>
      <c r="E276" s="196"/>
      <c r="F276" s="196"/>
      <c r="G276" s="196"/>
    </row>
    <row r="277" spans="1:7">
      <c r="A277" s="254"/>
      <c r="B277" s="254"/>
      <c r="C277" s="254"/>
      <c r="D277" s="254"/>
      <c r="E277" s="254"/>
      <c r="F277" s="254"/>
      <c r="G277" s="254"/>
    </row>
    <row r="278" spans="1:7">
      <c r="A278" s="187"/>
      <c r="B278" s="186"/>
      <c r="C278" s="187"/>
      <c r="D278" s="187"/>
      <c r="E278" s="185"/>
      <c r="F278" s="185"/>
      <c r="G278" s="185"/>
    </row>
    <row r="279" spans="1:7">
      <c r="A279" s="187"/>
      <c r="B279" s="186"/>
      <c r="C279" s="187"/>
      <c r="D279" s="187"/>
      <c r="E279" s="185"/>
      <c r="F279" s="185"/>
      <c r="G279" s="185"/>
    </row>
    <row r="280" spans="1:7">
      <c r="A280" s="187"/>
      <c r="B280" s="186"/>
      <c r="C280" s="187"/>
      <c r="D280" s="187"/>
      <c r="E280" s="185"/>
      <c r="F280" s="185"/>
      <c r="G280" s="185"/>
    </row>
    <row r="281" spans="1:7">
      <c r="A281" s="187"/>
      <c r="B281" s="186"/>
      <c r="C281" s="187"/>
      <c r="D281" s="187"/>
      <c r="E281" s="185"/>
      <c r="F281" s="185"/>
      <c r="G281" s="185"/>
    </row>
    <row r="282" spans="1:7">
      <c r="A282" s="187"/>
      <c r="B282" s="186"/>
      <c r="C282" s="187"/>
      <c r="D282" s="187"/>
      <c r="E282" s="185"/>
      <c r="F282" s="185"/>
      <c r="G282" s="185"/>
    </row>
    <row r="283" spans="1:7">
      <c r="A283" s="187"/>
      <c r="B283" s="186"/>
      <c r="C283" s="187"/>
      <c r="D283" s="187"/>
      <c r="E283" s="185"/>
      <c r="F283" s="185"/>
      <c r="G283" s="185"/>
    </row>
    <row r="284" spans="1:7">
      <c r="A284" s="187"/>
      <c r="B284" s="186"/>
      <c r="C284" s="187"/>
      <c r="D284" s="187"/>
      <c r="E284" s="185"/>
      <c r="F284" s="185"/>
      <c r="G284" s="185"/>
    </row>
    <row r="285" spans="1:7">
      <c r="A285" s="187"/>
      <c r="B285" s="186"/>
      <c r="C285" s="187"/>
      <c r="D285" s="187"/>
      <c r="E285" s="185"/>
      <c r="F285" s="185"/>
      <c r="G285" s="185"/>
    </row>
    <row r="286" spans="1:7">
      <c r="A286" s="187"/>
      <c r="B286" s="186"/>
      <c r="C286" s="187"/>
      <c r="D286" s="187"/>
      <c r="E286" s="185"/>
      <c r="F286" s="185"/>
      <c r="G286" s="185"/>
    </row>
    <row r="287" spans="1:7">
      <c r="A287" s="187"/>
      <c r="B287" s="186"/>
      <c r="C287" s="187"/>
      <c r="D287" s="187"/>
      <c r="E287" s="185"/>
      <c r="F287" s="185"/>
      <c r="G287" s="185"/>
    </row>
    <row r="288" spans="1:7">
      <c r="A288" s="187"/>
      <c r="B288" s="186"/>
      <c r="C288" s="187"/>
      <c r="D288" s="187"/>
      <c r="E288" s="185"/>
      <c r="F288" s="185"/>
      <c r="G288" s="185"/>
    </row>
    <row r="289" spans="1:7">
      <c r="A289" s="187"/>
      <c r="B289" s="186"/>
      <c r="C289" s="187"/>
      <c r="D289" s="187"/>
      <c r="E289" s="185"/>
      <c r="F289" s="185"/>
      <c r="G289" s="185"/>
    </row>
    <row r="290" spans="1:7">
      <c r="A290" s="187"/>
      <c r="B290" s="186"/>
      <c r="C290" s="187"/>
      <c r="D290" s="187"/>
      <c r="E290" s="185"/>
      <c r="F290" s="185"/>
      <c r="G290" s="185"/>
    </row>
    <row r="291" spans="1:7">
      <c r="A291" s="187"/>
      <c r="B291" s="186"/>
      <c r="C291" s="187"/>
      <c r="D291" s="187"/>
      <c r="E291" s="185"/>
      <c r="F291" s="185"/>
      <c r="G291" s="185"/>
    </row>
    <row r="292" spans="1:7">
      <c r="A292" s="187"/>
      <c r="B292" s="186"/>
      <c r="C292" s="187"/>
      <c r="D292" s="187"/>
      <c r="E292" s="185"/>
      <c r="F292" s="185"/>
      <c r="G292" s="185"/>
    </row>
    <row r="293" spans="1:7">
      <c r="A293" s="187"/>
      <c r="B293" s="186"/>
      <c r="C293" s="187"/>
      <c r="D293" s="187"/>
      <c r="E293" s="185"/>
      <c r="F293" s="185"/>
      <c r="G293" s="185"/>
    </row>
    <row r="294" spans="1:7">
      <c r="A294" s="187"/>
      <c r="B294" s="186"/>
      <c r="C294" s="187"/>
      <c r="D294" s="187"/>
      <c r="E294" s="185"/>
      <c r="F294" s="185"/>
      <c r="G294" s="185"/>
    </row>
    <row r="295" spans="1:7">
      <c r="A295" s="187"/>
      <c r="B295" s="186"/>
      <c r="C295" s="187"/>
      <c r="D295" s="187"/>
      <c r="E295" s="185"/>
      <c r="F295" s="185"/>
      <c r="G295" s="185"/>
    </row>
    <row r="296" spans="1:7">
      <c r="A296" s="187"/>
      <c r="B296" s="186"/>
      <c r="C296" s="187"/>
      <c r="D296" s="187"/>
      <c r="E296" s="185"/>
      <c r="F296" s="185"/>
      <c r="G296" s="185"/>
    </row>
    <row r="297" spans="1:7">
      <c r="A297" s="187"/>
      <c r="B297" s="186"/>
      <c r="C297" s="187"/>
      <c r="D297" s="187"/>
      <c r="E297" s="185"/>
      <c r="F297" s="185"/>
      <c r="G297" s="185"/>
    </row>
    <row r="298" spans="1:7">
      <c r="A298" s="187"/>
      <c r="B298" s="186"/>
      <c r="C298" s="187"/>
      <c r="D298" s="187"/>
      <c r="E298" s="185"/>
      <c r="F298" s="185"/>
      <c r="G298" s="185"/>
    </row>
    <row r="299" spans="1:7">
      <c r="A299" s="187"/>
      <c r="B299" s="186"/>
      <c r="C299" s="187"/>
      <c r="D299" s="187"/>
      <c r="E299" s="185"/>
      <c r="F299" s="185"/>
      <c r="G299" s="185"/>
    </row>
    <row r="300" spans="1:7">
      <c r="A300" s="254"/>
      <c r="B300" s="254"/>
      <c r="C300" s="254"/>
      <c r="D300" s="254"/>
      <c r="E300" s="254"/>
      <c r="F300" s="254"/>
      <c r="G300" s="254"/>
    </row>
    <row r="301" spans="1:7">
      <c r="A301" s="187"/>
      <c r="B301" s="186"/>
      <c r="C301" s="187"/>
      <c r="D301" s="187"/>
      <c r="E301" s="185"/>
      <c r="F301" s="185"/>
      <c r="G301" s="185"/>
    </row>
    <row r="302" spans="1:7">
      <c r="A302" s="187"/>
      <c r="B302" s="186"/>
      <c r="C302" s="187"/>
      <c r="D302" s="187"/>
      <c r="E302" s="185"/>
      <c r="F302" s="185"/>
      <c r="G302" s="185"/>
    </row>
    <row r="303" spans="1:7">
      <c r="A303" s="187"/>
      <c r="B303" s="186"/>
      <c r="C303" s="187"/>
      <c r="D303" s="187"/>
      <c r="E303" s="185"/>
      <c r="F303" s="185"/>
      <c r="G303" s="185"/>
    </row>
    <row r="304" spans="1:7">
      <c r="A304" s="187"/>
      <c r="B304" s="186"/>
      <c r="C304" s="187"/>
      <c r="D304" s="187"/>
      <c r="E304" s="185"/>
      <c r="F304" s="185"/>
      <c r="G304" s="185"/>
    </row>
    <row r="305" spans="1:7">
      <c r="A305" s="187"/>
      <c r="B305" s="186"/>
      <c r="C305" s="187"/>
      <c r="D305" s="187"/>
      <c r="E305" s="185"/>
      <c r="F305" s="185"/>
      <c r="G305" s="185"/>
    </row>
    <row r="306" spans="1:7">
      <c r="A306" s="187"/>
      <c r="B306" s="186"/>
      <c r="C306" s="187"/>
      <c r="D306" s="187"/>
      <c r="E306" s="185"/>
      <c r="F306" s="185"/>
      <c r="G306" s="185"/>
    </row>
    <row r="307" spans="1:7">
      <c r="A307" s="187"/>
      <c r="B307" s="186"/>
      <c r="C307" s="187"/>
      <c r="D307" s="187"/>
      <c r="E307" s="185"/>
      <c r="F307" s="185"/>
      <c r="G307" s="185"/>
    </row>
    <row r="308" spans="1:7">
      <c r="A308" s="187"/>
      <c r="B308" s="186"/>
      <c r="C308" s="187"/>
      <c r="D308" s="187"/>
      <c r="E308" s="185"/>
      <c r="F308" s="185"/>
      <c r="G308" s="185"/>
    </row>
    <row r="309" spans="1:7">
      <c r="A309" s="187"/>
      <c r="B309" s="186"/>
      <c r="C309" s="187"/>
      <c r="D309" s="187"/>
      <c r="E309" s="185"/>
      <c r="F309" s="185"/>
      <c r="G309" s="185"/>
    </row>
    <row r="310" spans="1:7">
      <c r="A310" s="187"/>
      <c r="B310" s="186"/>
      <c r="C310" s="187"/>
      <c r="D310" s="187"/>
      <c r="E310" s="185"/>
      <c r="F310" s="185"/>
      <c r="G310" s="185"/>
    </row>
    <row r="311" spans="1:7">
      <c r="A311" s="187"/>
      <c r="B311" s="186"/>
      <c r="C311" s="187"/>
      <c r="D311" s="187"/>
      <c r="E311" s="185"/>
      <c r="F311" s="185"/>
      <c r="G311" s="185"/>
    </row>
    <row r="312" spans="1:7">
      <c r="A312" s="187"/>
      <c r="B312" s="186"/>
      <c r="C312" s="187"/>
      <c r="D312" s="187"/>
      <c r="E312" s="185"/>
      <c r="F312" s="185"/>
      <c r="G312" s="185"/>
    </row>
    <row r="313" spans="1:7">
      <c r="A313" s="187"/>
      <c r="B313" s="186"/>
      <c r="C313" s="187"/>
      <c r="D313" s="187"/>
      <c r="E313" s="185"/>
      <c r="F313" s="185"/>
      <c r="G313" s="185"/>
    </row>
    <row r="314" spans="1:7">
      <c r="A314" s="254"/>
      <c r="B314" s="254"/>
      <c r="C314" s="254"/>
      <c r="D314" s="254"/>
      <c r="E314" s="254"/>
      <c r="F314" s="254"/>
      <c r="G314" s="254"/>
    </row>
    <row r="315" spans="1:7">
      <c r="A315" s="187"/>
      <c r="B315" s="186"/>
      <c r="C315" s="187"/>
      <c r="D315" s="187"/>
      <c r="E315" s="185"/>
      <c r="F315" s="185"/>
      <c r="G315" s="185"/>
    </row>
    <row r="316" spans="1:7">
      <c r="A316" s="187"/>
      <c r="B316" s="190"/>
      <c r="C316" s="187"/>
      <c r="D316" s="187"/>
      <c r="E316" s="185"/>
      <c r="F316" s="185"/>
      <c r="G316" s="185"/>
    </row>
    <row r="317" spans="1:7">
      <c r="A317" s="187"/>
      <c r="B317" s="186"/>
      <c r="C317" s="187"/>
      <c r="D317" s="187"/>
      <c r="E317" s="185"/>
      <c r="F317" s="185"/>
      <c r="G317" s="185"/>
    </row>
    <row r="318" spans="1:7">
      <c r="A318" s="187"/>
      <c r="B318" s="186"/>
      <c r="C318" s="187"/>
      <c r="D318" s="187"/>
      <c r="E318" s="185"/>
      <c r="F318" s="185"/>
      <c r="G318" s="185"/>
    </row>
    <row r="319" spans="1:7">
      <c r="A319" s="187"/>
      <c r="B319" s="186"/>
      <c r="C319" s="187"/>
      <c r="D319" s="187"/>
      <c r="E319" s="185"/>
      <c r="F319" s="185"/>
      <c r="G319" s="185"/>
    </row>
    <row r="320" spans="1:7">
      <c r="A320" s="187"/>
      <c r="B320" s="186"/>
      <c r="C320" s="187"/>
      <c r="D320" s="187"/>
      <c r="E320" s="185"/>
      <c r="F320" s="185"/>
      <c r="G320" s="185"/>
    </row>
    <row r="321" spans="1:7">
      <c r="A321" s="187"/>
      <c r="B321" s="186"/>
      <c r="C321" s="187"/>
      <c r="D321" s="187"/>
      <c r="E321" s="185"/>
      <c r="F321" s="185"/>
      <c r="G321" s="185"/>
    </row>
    <row r="322" spans="1:7">
      <c r="A322" s="187"/>
      <c r="B322" s="186"/>
      <c r="C322" s="187"/>
      <c r="D322" s="187"/>
      <c r="E322" s="185"/>
      <c r="F322" s="185"/>
      <c r="G322" s="185"/>
    </row>
    <row r="323" spans="1:7">
      <c r="A323" s="187"/>
      <c r="B323" s="186"/>
      <c r="C323" s="187"/>
      <c r="D323" s="187"/>
      <c r="E323" s="185"/>
      <c r="F323" s="185"/>
      <c r="G323" s="185"/>
    </row>
    <row r="324" spans="1:7">
      <c r="A324" s="254"/>
      <c r="B324" s="254"/>
      <c r="C324" s="254"/>
      <c r="D324" s="254"/>
      <c r="E324" s="254"/>
      <c r="F324" s="254"/>
      <c r="G324" s="254"/>
    </row>
    <row r="325" spans="1:7">
      <c r="A325" s="187"/>
      <c r="B325" s="186"/>
      <c r="C325" s="187"/>
      <c r="D325" s="187"/>
      <c r="E325" s="185"/>
      <c r="F325" s="185"/>
      <c r="G325" s="185"/>
    </row>
    <row r="326" spans="1:7">
      <c r="A326" s="187"/>
      <c r="B326" s="190"/>
      <c r="C326" s="187"/>
      <c r="D326" s="187"/>
      <c r="E326" s="185"/>
      <c r="F326" s="185"/>
      <c r="G326" s="185"/>
    </row>
    <row r="327" spans="1:7">
      <c r="A327" s="187"/>
      <c r="B327" s="186"/>
      <c r="C327" s="187"/>
      <c r="D327" s="187"/>
      <c r="E327" s="185"/>
      <c r="F327" s="185"/>
      <c r="G327" s="185"/>
    </row>
    <row r="328" spans="1:7">
      <c r="A328" s="187"/>
      <c r="B328" s="187"/>
      <c r="C328" s="187"/>
      <c r="D328" s="187"/>
      <c r="E328" s="185"/>
      <c r="F328" s="185"/>
      <c r="G328" s="185"/>
    </row>
    <row r="329" spans="1:7">
      <c r="A329" s="187"/>
      <c r="B329" s="186"/>
      <c r="C329" s="187"/>
      <c r="D329" s="187"/>
      <c r="E329" s="185"/>
      <c r="F329" s="185"/>
      <c r="G329" s="185"/>
    </row>
    <row r="330" spans="1:7">
      <c r="A330" s="187"/>
      <c r="B330" s="187"/>
      <c r="C330" s="266"/>
      <c r="D330" s="187"/>
      <c r="E330" s="196"/>
      <c r="F330" s="196"/>
      <c r="G330" s="196"/>
    </row>
    <row r="331" spans="1:7">
      <c r="A331" s="187"/>
      <c r="B331" s="187"/>
      <c r="C331" s="266"/>
      <c r="D331" s="187"/>
      <c r="E331" s="196"/>
      <c r="F331" s="196"/>
      <c r="G331" s="196"/>
    </row>
    <row r="332" spans="1:7">
      <c r="A332" s="187"/>
      <c r="B332" s="187"/>
      <c r="C332" s="266"/>
      <c r="D332" s="187"/>
      <c r="E332" s="196"/>
      <c r="F332" s="196"/>
      <c r="G332" s="196"/>
    </row>
    <row r="333" spans="1:7">
      <c r="A333" s="187"/>
      <c r="B333" s="187"/>
      <c r="C333" s="266"/>
      <c r="D333" s="187"/>
      <c r="E333" s="196"/>
      <c r="F333" s="196"/>
      <c r="G333" s="196"/>
    </row>
    <row r="334" spans="1:7">
      <c r="A334" s="187"/>
      <c r="B334" s="187"/>
      <c r="C334" s="266"/>
      <c r="D334" s="187"/>
      <c r="E334" s="196"/>
      <c r="F334" s="196"/>
      <c r="G334" s="196"/>
    </row>
    <row r="335" spans="1:7">
      <c r="A335" s="187"/>
      <c r="B335" s="187"/>
      <c r="C335" s="266"/>
      <c r="D335" s="187"/>
      <c r="E335" s="196"/>
      <c r="F335" s="196"/>
      <c r="G335" s="196"/>
    </row>
    <row r="336" spans="1:7">
      <c r="A336" s="187"/>
      <c r="B336" s="187"/>
      <c r="C336" s="266"/>
      <c r="D336" s="187"/>
      <c r="E336" s="196"/>
      <c r="F336" s="196"/>
      <c r="G336" s="196"/>
    </row>
    <row r="337" spans="1:7">
      <c r="A337" s="187"/>
      <c r="B337" s="187"/>
      <c r="C337" s="266"/>
      <c r="D337" s="187"/>
      <c r="E337" s="196"/>
      <c r="F337" s="196"/>
      <c r="G337" s="196"/>
    </row>
    <row r="338" spans="1:7">
      <c r="A338" s="187"/>
      <c r="B338" s="187"/>
      <c r="C338" s="266"/>
      <c r="D338" s="187"/>
      <c r="E338" s="196"/>
      <c r="F338" s="196"/>
      <c r="G338" s="196"/>
    </row>
    <row r="339" spans="1:7">
      <c r="A339" s="187"/>
      <c r="B339" s="187"/>
      <c r="C339" s="266"/>
      <c r="D339" s="187"/>
      <c r="E339" s="196"/>
      <c r="F339" s="196"/>
      <c r="G339" s="196"/>
    </row>
    <row r="340" spans="1:7">
      <c r="A340" s="187"/>
      <c r="B340" s="187"/>
      <c r="C340" s="266"/>
      <c r="D340" s="187"/>
      <c r="E340" s="196"/>
      <c r="F340" s="196"/>
      <c r="G340" s="196"/>
    </row>
    <row r="341" spans="1:7">
      <c r="A341" s="187"/>
      <c r="B341" s="187"/>
      <c r="C341" s="266"/>
      <c r="D341" s="187"/>
      <c r="E341" s="196"/>
      <c r="F341" s="196"/>
      <c r="G341" s="196"/>
    </row>
    <row r="342" spans="1:7">
      <c r="A342" s="187"/>
      <c r="B342" s="187"/>
      <c r="C342" s="266"/>
      <c r="D342" s="187"/>
      <c r="E342" s="196"/>
      <c r="F342" s="196"/>
      <c r="G342" s="196"/>
    </row>
    <row r="343" spans="1:7">
      <c r="A343" s="187"/>
      <c r="B343" s="187"/>
      <c r="C343" s="266"/>
      <c r="D343" s="187"/>
      <c r="E343" s="196"/>
      <c r="F343" s="196"/>
      <c r="G343" s="196"/>
    </row>
    <row r="344" spans="1:7">
      <c r="A344" s="187"/>
      <c r="B344" s="187"/>
      <c r="C344" s="266"/>
      <c r="D344" s="187"/>
      <c r="E344" s="196"/>
      <c r="F344" s="196"/>
      <c r="G344" s="196"/>
    </row>
    <row r="345" spans="1:7">
      <c r="A345" s="187"/>
      <c r="B345" s="187"/>
      <c r="C345" s="266"/>
      <c r="D345" s="187"/>
      <c r="E345" s="196"/>
      <c r="F345" s="196"/>
      <c r="G345" s="196"/>
    </row>
    <row r="346" spans="1:7">
      <c r="A346" s="187"/>
      <c r="B346" s="187"/>
      <c r="C346" s="266"/>
      <c r="D346" s="187"/>
      <c r="E346" s="196"/>
      <c r="F346" s="196"/>
      <c r="G346" s="196"/>
    </row>
    <row r="347" spans="1:7">
      <c r="A347" s="187"/>
      <c r="B347" s="187"/>
      <c r="C347" s="266"/>
      <c r="D347" s="187"/>
      <c r="E347" s="196"/>
      <c r="F347" s="196"/>
      <c r="G347" s="196"/>
    </row>
    <row r="348" spans="1:7">
      <c r="A348" s="187"/>
      <c r="B348" s="187"/>
      <c r="C348" s="266"/>
      <c r="D348" s="187"/>
      <c r="E348" s="196"/>
      <c r="F348" s="196"/>
      <c r="G348" s="196"/>
    </row>
    <row r="349" spans="1:7">
      <c r="A349" s="187"/>
      <c r="B349" s="187"/>
      <c r="C349" s="266"/>
      <c r="D349" s="187"/>
      <c r="E349" s="196"/>
      <c r="F349" s="196"/>
      <c r="G349" s="196"/>
    </row>
    <row r="350" spans="1:7">
      <c r="A350" s="187"/>
      <c r="B350" s="187"/>
      <c r="C350" s="266"/>
      <c r="D350" s="187"/>
      <c r="E350" s="196"/>
      <c r="F350" s="196"/>
      <c r="G350" s="196"/>
    </row>
    <row r="351" spans="1:7">
      <c r="A351" s="187"/>
      <c r="B351" s="187"/>
      <c r="C351" s="266"/>
      <c r="D351" s="187"/>
      <c r="E351" s="196"/>
      <c r="F351" s="196"/>
      <c r="G351" s="196"/>
    </row>
    <row r="352" spans="1:7">
      <c r="A352" s="187"/>
      <c r="B352" s="187"/>
      <c r="C352" s="266"/>
      <c r="D352" s="187"/>
      <c r="E352" s="196"/>
      <c r="F352" s="196"/>
      <c r="G352" s="196"/>
    </row>
    <row r="353" spans="1:7">
      <c r="A353" s="187"/>
      <c r="B353" s="187"/>
      <c r="C353" s="266"/>
      <c r="D353" s="187"/>
      <c r="E353" s="196"/>
      <c r="F353" s="196"/>
      <c r="G353" s="196"/>
    </row>
    <row r="354" spans="1:7">
      <c r="A354" s="187"/>
      <c r="B354" s="187"/>
      <c r="C354" s="266"/>
      <c r="D354" s="187"/>
      <c r="E354" s="196"/>
      <c r="F354" s="196"/>
      <c r="G354" s="196"/>
    </row>
    <row r="355" spans="1:7">
      <c r="A355" s="187"/>
      <c r="B355" s="187"/>
      <c r="C355" s="266"/>
      <c r="D355" s="187"/>
      <c r="E355" s="196"/>
      <c r="F355" s="196"/>
      <c r="G355" s="196"/>
    </row>
    <row r="356" spans="1:7">
      <c r="A356" s="187"/>
      <c r="B356" s="187"/>
      <c r="C356" s="266"/>
      <c r="D356" s="187"/>
      <c r="E356" s="196"/>
      <c r="F356" s="196"/>
      <c r="G356" s="196"/>
    </row>
    <row r="357" spans="1:7">
      <c r="A357" s="187"/>
      <c r="B357" s="187"/>
      <c r="C357" s="266"/>
      <c r="D357" s="187"/>
      <c r="E357" s="196"/>
      <c r="F357" s="196"/>
      <c r="G357" s="196"/>
    </row>
    <row r="358" spans="1:7">
      <c r="A358" s="187"/>
      <c r="B358" s="187"/>
      <c r="C358" s="266"/>
      <c r="D358" s="187"/>
      <c r="E358" s="196"/>
      <c r="F358" s="196"/>
      <c r="G358" s="196"/>
    </row>
    <row r="359" spans="1:7">
      <c r="A359" s="187"/>
      <c r="B359" s="187"/>
      <c r="C359" s="266"/>
      <c r="D359" s="187"/>
      <c r="E359" s="196"/>
      <c r="F359" s="196"/>
      <c r="G359" s="196"/>
    </row>
    <row r="360" spans="1:7">
      <c r="A360" s="187"/>
      <c r="B360" s="187"/>
      <c r="C360" s="266"/>
      <c r="D360" s="187"/>
      <c r="E360" s="196"/>
      <c r="F360" s="196"/>
      <c r="G360" s="196"/>
    </row>
    <row r="361" spans="1:7">
      <c r="A361" s="187"/>
      <c r="B361" s="187"/>
      <c r="C361" s="266"/>
      <c r="D361" s="187"/>
      <c r="E361" s="196"/>
      <c r="F361" s="196"/>
      <c r="G361" s="196"/>
    </row>
    <row r="362" spans="1:7">
      <c r="A362" s="187"/>
      <c r="B362" s="187"/>
      <c r="C362" s="266"/>
      <c r="D362" s="187"/>
      <c r="E362" s="196"/>
      <c r="F362" s="196"/>
      <c r="G362" s="196"/>
    </row>
    <row r="363" spans="1:7">
      <c r="A363" s="187"/>
      <c r="B363" s="187"/>
      <c r="C363" s="266"/>
      <c r="D363" s="187"/>
      <c r="E363" s="196"/>
      <c r="F363" s="196"/>
      <c r="G363" s="196"/>
    </row>
    <row r="364" spans="1:7">
      <c r="A364" s="187"/>
      <c r="B364" s="187"/>
      <c r="C364" s="266"/>
      <c r="D364" s="187"/>
      <c r="E364" s="196"/>
      <c r="F364" s="196"/>
      <c r="G364" s="196"/>
    </row>
    <row r="365" spans="1:7">
      <c r="A365" s="187"/>
      <c r="B365" s="187"/>
      <c r="C365" s="266"/>
      <c r="D365" s="187"/>
      <c r="E365" s="196"/>
      <c r="F365" s="196"/>
      <c r="G365" s="196"/>
    </row>
    <row r="366" spans="1:7">
      <c r="A366" s="187"/>
      <c r="B366" s="187"/>
      <c r="C366" s="266"/>
      <c r="D366" s="187"/>
      <c r="E366" s="196"/>
      <c r="F366" s="196"/>
      <c r="G366" s="196"/>
    </row>
    <row r="367" spans="1:7">
      <c r="A367" s="187"/>
      <c r="B367" s="187"/>
      <c r="C367" s="266"/>
      <c r="D367" s="187"/>
      <c r="E367" s="196"/>
      <c r="F367" s="196"/>
      <c r="G367" s="196"/>
    </row>
    <row r="368" spans="1:7">
      <c r="A368" s="187"/>
      <c r="B368" s="187"/>
      <c r="C368" s="266"/>
      <c r="D368" s="187"/>
      <c r="E368" s="196"/>
      <c r="F368" s="196"/>
      <c r="G368" s="196"/>
    </row>
    <row r="369" spans="1:7">
      <c r="A369" s="187"/>
      <c r="B369" s="187"/>
      <c r="C369" s="266"/>
      <c r="D369" s="187"/>
      <c r="E369" s="196"/>
      <c r="F369" s="196"/>
      <c r="G369" s="196"/>
    </row>
    <row r="370" spans="1:7">
      <c r="A370" s="187"/>
      <c r="B370" s="187"/>
      <c r="C370" s="266"/>
      <c r="D370" s="187"/>
      <c r="E370" s="196"/>
      <c r="F370" s="196"/>
      <c r="G370" s="196"/>
    </row>
    <row r="371" spans="1:7">
      <c r="A371" s="187"/>
      <c r="B371" s="187"/>
      <c r="C371" s="266"/>
      <c r="D371" s="187"/>
      <c r="E371" s="196"/>
      <c r="F371" s="196"/>
      <c r="G371" s="196"/>
    </row>
    <row r="372" spans="1:7">
      <c r="A372" s="187"/>
      <c r="B372" s="187"/>
      <c r="C372" s="266"/>
      <c r="D372" s="187"/>
      <c r="E372" s="196"/>
      <c r="F372" s="196"/>
      <c r="G372" s="196"/>
    </row>
    <row r="373" spans="1:7">
      <c r="A373" s="187"/>
      <c r="B373" s="187"/>
      <c r="C373" s="266"/>
      <c r="D373" s="187"/>
      <c r="E373" s="196"/>
      <c r="F373" s="196"/>
      <c r="G373" s="196"/>
    </row>
    <row r="374" spans="1:7">
      <c r="A374" s="187"/>
      <c r="B374" s="187"/>
      <c r="C374" s="266"/>
      <c r="D374" s="187"/>
      <c r="E374" s="196"/>
      <c r="F374" s="196"/>
      <c r="G374" s="196"/>
    </row>
    <row r="375" spans="1:7">
      <c r="A375" s="187"/>
      <c r="B375" s="187"/>
      <c r="C375" s="266"/>
      <c r="D375" s="187"/>
      <c r="E375" s="196"/>
      <c r="F375" s="196"/>
      <c r="G375" s="196"/>
    </row>
    <row r="376" spans="1:7">
      <c r="A376" s="187"/>
      <c r="B376" s="187"/>
      <c r="C376" s="266"/>
      <c r="D376" s="187"/>
      <c r="E376" s="196"/>
      <c r="F376" s="196"/>
      <c r="G376" s="196"/>
    </row>
    <row r="377" spans="1:7">
      <c r="A377" s="187"/>
      <c r="B377" s="187"/>
      <c r="C377" s="266"/>
      <c r="D377" s="187"/>
      <c r="E377" s="196"/>
      <c r="F377" s="196"/>
      <c r="G377" s="196"/>
    </row>
    <row r="378" spans="1:7">
      <c r="A378" s="187"/>
      <c r="B378" s="187"/>
      <c r="C378" s="266"/>
      <c r="D378" s="187"/>
      <c r="E378" s="196"/>
      <c r="F378" s="196"/>
      <c r="G378" s="196"/>
    </row>
    <row r="379" spans="1:7">
      <c r="A379" s="187"/>
      <c r="B379" s="187"/>
      <c r="C379" s="266"/>
      <c r="D379" s="187"/>
      <c r="E379" s="196"/>
      <c r="F379" s="196"/>
      <c r="G379" s="196"/>
    </row>
    <row r="380" spans="1:7" ht="18.5">
      <c r="A380" s="272"/>
      <c r="B380" s="273"/>
      <c r="C380" s="272"/>
      <c r="D380" s="272"/>
      <c r="E380" s="272"/>
      <c r="F380" s="272"/>
      <c r="G380" s="272"/>
    </row>
    <row r="381" spans="1:7">
      <c r="A381" s="254"/>
      <c r="B381" s="254"/>
      <c r="C381" s="254"/>
      <c r="D381" s="254"/>
      <c r="E381" s="254"/>
      <c r="F381" s="254"/>
      <c r="G381" s="254"/>
    </row>
    <row r="382" spans="1:7">
      <c r="A382" s="187"/>
      <c r="B382" s="187"/>
      <c r="C382" s="194"/>
      <c r="D382" s="257"/>
      <c r="E382" s="257"/>
      <c r="F382" s="238"/>
      <c r="G382" s="238"/>
    </row>
    <row r="383" spans="1:7">
      <c r="A383" s="257"/>
      <c r="B383" s="187"/>
      <c r="C383" s="187"/>
      <c r="D383" s="257"/>
      <c r="E383" s="257"/>
      <c r="F383" s="238"/>
      <c r="G383" s="238"/>
    </row>
    <row r="384" spans="1:7">
      <c r="A384" s="187"/>
      <c r="B384" s="187"/>
      <c r="C384" s="187"/>
      <c r="D384" s="257"/>
      <c r="E384" s="257"/>
      <c r="F384" s="238"/>
      <c r="G384" s="238"/>
    </row>
    <row r="385" spans="1:7">
      <c r="A385" s="187"/>
      <c r="B385" s="186"/>
      <c r="C385" s="194"/>
      <c r="D385" s="194"/>
      <c r="E385" s="257"/>
      <c r="F385" s="193"/>
      <c r="G385" s="193"/>
    </row>
    <row r="386" spans="1:7">
      <c r="A386" s="187"/>
      <c r="B386" s="186"/>
      <c r="C386" s="194"/>
      <c r="D386" s="194"/>
      <c r="E386" s="257"/>
      <c r="F386" s="193"/>
      <c r="G386" s="193"/>
    </row>
    <row r="387" spans="1:7">
      <c r="A387" s="187"/>
      <c r="B387" s="186"/>
      <c r="C387" s="194"/>
      <c r="D387" s="194"/>
      <c r="E387" s="257"/>
      <c r="F387" s="193"/>
      <c r="G387" s="193"/>
    </row>
    <row r="388" spans="1:7">
      <c r="A388" s="187"/>
      <c r="B388" s="186"/>
      <c r="C388" s="194"/>
      <c r="D388" s="194"/>
      <c r="E388" s="257"/>
      <c r="F388" s="193"/>
      <c r="G388" s="193"/>
    </row>
    <row r="389" spans="1:7">
      <c r="A389" s="187"/>
      <c r="B389" s="186"/>
      <c r="C389" s="194"/>
      <c r="D389" s="194"/>
      <c r="E389" s="257"/>
      <c r="F389" s="193"/>
      <c r="G389" s="193"/>
    </row>
    <row r="390" spans="1:7">
      <c r="A390" s="187"/>
      <c r="B390" s="186"/>
      <c r="C390" s="194"/>
      <c r="D390" s="194"/>
      <c r="E390" s="257"/>
      <c r="F390" s="193"/>
      <c r="G390" s="193"/>
    </row>
    <row r="391" spans="1:7">
      <c r="A391" s="187"/>
      <c r="B391" s="186"/>
      <c r="C391" s="194"/>
      <c r="D391" s="194"/>
      <c r="E391" s="257"/>
      <c r="F391" s="193"/>
      <c r="G391" s="193"/>
    </row>
    <row r="392" spans="1:7">
      <c r="A392" s="187"/>
      <c r="B392" s="186"/>
      <c r="C392" s="194"/>
      <c r="D392" s="195"/>
      <c r="E392" s="257"/>
      <c r="F392" s="193"/>
      <c r="G392" s="193"/>
    </row>
    <row r="393" spans="1:7">
      <c r="A393" s="187"/>
      <c r="B393" s="186"/>
      <c r="C393" s="194"/>
      <c r="D393" s="195"/>
      <c r="E393" s="257"/>
      <c r="F393" s="193"/>
      <c r="G393" s="193"/>
    </row>
    <row r="394" spans="1:7">
      <c r="A394" s="187"/>
      <c r="B394" s="186"/>
      <c r="C394" s="194"/>
      <c r="D394" s="195"/>
      <c r="E394" s="186"/>
      <c r="F394" s="193"/>
      <c r="G394" s="193"/>
    </row>
    <row r="395" spans="1:7">
      <c r="A395" s="187"/>
      <c r="B395" s="186"/>
      <c r="C395" s="194"/>
      <c r="D395" s="195"/>
      <c r="E395" s="186"/>
      <c r="F395" s="193"/>
      <c r="G395" s="193"/>
    </row>
    <row r="396" spans="1:7">
      <c r="A396" s="187"/>
      <c r="B396" s="186"/>
      <c r="C396" s="194"/>
      <c r="D396" s="195"/>
      <c r="E396" s="186"/>
      <c r="F396" s="193"/>
      <c r="G396" s="193"/>
    </row>
    <row r="397" spans="1:7">
      <c r="A397" s="187"/>
      <c r="B397" s="186"/>
      <c r="C397" s="194"/>
      <c r="D397" s="195"/>
      <c r="E397" s="186"/>
      <c r="F397" s="193"/>
      <c r="G397" s="193"/>
    </row>
    <row r="398" spans="1:7">
      <c r="A398" s="187"/>
      <c r="B398" s="186"/>
      <c r="C398" s="194"/>
      <c r="D398" s="195"/>
      <c r="E398" s="186"/>
      <c r="F398" s="193"/>
      <c r="G398" s="193"/>
    </row>
    <row r="399" spans="1:7">
      <c r="A399" s="187"/>
      <c r="B399" s="186"/>
      <c r="C399" s="194"/>
      <c r="D399" s="195"/>
      <c r="E399" s="186"/>
      <c r="F399" s="193"/>
      <c r="G399" s="193"/>
    </row>
    <row r="400" spans="1:7">
      <c r="A400" s="187"/>
      <c r="B400" s="186"/>
      <c r="C400" s="194"/>
      <c r="D400" s="195"/>
      <c r="E400" s="187"/>
      <c r="F400" s="193"/>
      <c r="G400" s="193"/>
    </row>
    <row r="401" spans="1:7">
      <c r="A401" s="187"/>
      <c r="B401" s="186"/>
      <c r="C401" s="194"/>
      <c r="D401" s="195"/>
      <c r="E401" s="276"/>
      <c r="F401" s="193"/>
      <c r="G401" s="193"/>
    </row>
    <row r="402" spans="1:7">
      <c r="A402" s="187"/>
      <c r="B402" s="186"/>
      <c r="C402" s="194"/>
      <c r="D402" s="195"/>
      <c r="E402" s="276"/>
      <c r="F402" s="193"/>
      <c r="G402" s="193"/>
    </row>
    <row r="403" spans="1:7">
      <c r="A403" s="187"/>
      <c r="B403" s="186"/>
      <c r="C403" s="194"/>
      <c r="D403" s="195"/>
      <c r="E403" s="276"/>
      <c r="F403" s="193"/>
      <c r="G403" s="193"/>
    </row>
    <row r="404" spans="1:7">
      <c r="A404" s="187"/>
      <c r="B404" s="186"/>
      <c r="C404" s="194"/>
      <c r="D404" s="195"/>
      <c r="E404" s="276"/>
      <c r="F404" s="193"/>
      <c r="G404" s="193"/>
    </row>
    <row r="405" spans="1:7">
      <c r="A405" s="187"/>
      <c r="B405" s="186"/>
      <c r="C405" s="194"/>
      <c r="D405" s="195"/>
      <c r="E405" s="276"/>
      <c r="F405" s="193"/>
      <c r="G405" s="193"/>
    </row>
    <row r="406" spans="1:7">
      <c r="A406" s="187"/>
      <c r="B406" s="186"/>
      <c r="C406" s="194"/>
      <c r="D406" s="195"/>
      <c r="E406" s="276"/>
      <c r="F406" s="193"/>
      <c r="G406" s="193"/>
    </row>
    <row r="407" spans="1:7">
      <c r="A407" s="187"/>
      <c r="B407" s="186"/>
      <c r="C407" s="194"/>
      <c r="D407" s="195"/>
      <c r="E407" s="276"/>
      <c r="F407" s="193"/>
      <c r="G407" s="193"/>
    </row>
    <row r="408" spans="1:7">
      <c r="A408" s="187"/>
      <c r="B408" s="186"/>
      <c r="C408" s="194"/>
      <c r="D408" s="195"/>
      <c r="E408" s="276"/>
      <c r="F408" s="193"/>
      <c r="G408" s="193"/>
    </row>
    <row r="409" spans="1:7">
      <c r="A409" s="187"/>
      <c r="B409" s="277"/>
      <c r="C409" s="278"/>
      <c r="D409" s="279"/>
      <c r="E409" s="276"/>
      <c r="F409" s="280"/>
      <c r="G409" s="280"/>
    </row>
    <row r="410" spans="1:7">
      <c r="A410" s="254"/>
      <c r="B410" s="254"/>
      <c r="C410" s="254"/>
      <c r="D410" s="254"/>
      <c r="E410" s="254"/>
      <c r="F410" s="254"/>
      <c r="G410" s="254"/>
    </row>
    <row r="411" spans="1:7">
      <c r="A411" s="187"/>
      <c r="B411" s="187"/>
      <c r="C411" s="266"/>
      <c r="D411" s="187"/>
      <c r="E411" s="187"/>
      <c r="F411" s="187"/>
      <c r="G411" s="187"/>
    </row>
    <row r="412" spans="1:7">
      <c r="A412" s="187"/>
      <c r="B412" s="187"/>
      <c r="C412" s="187"/>
      <c r="D412" s="187"/>
      <c r="E412" s="187"/>
      <c r="F412" s="187"/>
      <c r="G412" s="187"/>
    </row>
    <row r="413" spans="1:7">
      <c r="A413" s="187"/>
      <c r="B413" s="186"/>
      <c r="C413" s="187"/>
      <c r="D413" s="187"/>
      <c r="E413" s="187"/>
      <c r="F413" s="187"/>
      <c r="G413" s="187"/>
    </row>
    <row r="414" spans="1:7">
      <c r="A414" s="187"/>
      <c r="B414" s="187"/>
      <c r="C414" s="194"/>
      <c r="D414" s="195"/>
      <c r="E414" s="187"/>
      <c r="F414" s="193"/>
      <c r="G414" s="193"/>
    </row>
    <row r="415" spans="1:7">
      <c r="A415" s="187"/>
      <c r="B415" s="187"/>
      <c r="C415" s="194"/>
      <c r="D415" s="195"/>
      <c r="E415" s="187"/>
      <c r="F415" s="193"/>
      <c r="G415" s="193"/>
    </row>
    <row r="416" spans="1:7">
      <c r="A416" s="187"/>
      <c r="B416" s="187"/>
      <c r="C416" s="194"/>
      <c r="D416" s="195"/>
      <c r="E416" s="187"/>
      <c r="F416" s="193"/>
      <c r="G416" s="193"/>
    </row>
    <row r="417" spans="1:7">
      <c r="A417" s="187"/>
      <c r="B417" s="187"/>
      <c r="C417" s="194"/>
      <c r="D417" s="195"/>
      <c r="E417" s="187"/>
      <c r="F417" s="193"/>
      <c r="G417" s="193"/>
    </row>
    <row r="418" spans="1:7">
      <c r="A418" s="187"/>
      <c r="B418" s="187"/>
      <c r="C418" s="194"/>
      <c r="D418" s="195"/>
      <c r="E418" s="187"/>
      <c r="F418" s="193"/>
      <c r="G418" s="193"/>
    </row>
    <row r="419" spans="1:7">
      <c r="A419" s="187"/>
      <c r="B419" s="187"/>
      <c r="C419" s="194"/>
      <c r="D419" s="195"/>
      <c r="E419" s="187"/>
      <c r="F419" s="193"/>
      <c r="G419" s="193"/>
    </row>
    <row r="420" spans="1:7">
      <c r="A420" s="187"/>
      <c r="B420" s="187"/>
      <c r="C420" s="194"/>
      <c r="D420" s="195"/>
      <c r="E420" s="187"/>
      <c r="F420" s="193"/>
      <c r="G420" s="193"/>
    </row>
    <row r="421" spans="1:7">
      <c r="A421" s="187"/>
      <c r="B421" s="187"/>
      <c r="C421" s="194"/>
      <c r="D421" s="195"/>
      <c r="E421" s="187"/>
      <c r="F421" s="193"/>
      <c r="G421" s="193"/>
    </row>
    <row r="422" spans="1:7">
      <c r="A422" s="187"/>
      <c r="B422" s="277"/>
      <c r="C422" s="194"/>
      <c r="D422" s="195"/>
      <c r="E422" s="187"/>
      <c r="F422" s="266"/>
      <c r="G422" s="266"/>
    </row>
    <row r="423" spans="1:7">
      <c r="A423" s="187"/>
      <c r="B423" s="265"/>
      <c r="C423" s="194"/>
      <c r="D423" s="195"/>
      <c r="E423" s="187"/>
      <c r="F423" s="193"/>
      <c r="G423" s="193"/>
    </row>
    <row r="424" spans="1:7">
      <c r="A424" s="187"/>
      <c r="B424" s="265"/>
      <c r="C424" s="194"/>
      <c r="D424" s="195"/>
      <c r="E424" s="187"/>
      <c r="F424" s="193"/>
      <c r="G424" s="193"/>
    </row>
    <row r="425" spans="1:7">
      <c r="A425" s="187"/>
      <c r="B425" s="265"/>
      <c r="C425" s="194"/>
      <c r="D425" s="195"/>
      <c r="E425" s="187"/>
      <c r="F425" s="193"/>
      <c r="G425" s="193"/>
    </row>
    <row r="426" spans="1:7">
      <c r="A426" s="187"/>
      <c r="B426" s="265"/>
      <c r="C426" s="194"/>
      <c r="D426" s="195"/>
      <c r="E426" s="187"/>
      <c r="F426" s="193"/>
      <c r="G426" s="193"/>
    </row>
    <row r="427" spans="1:7">
      <c r="A427" s="187"/>
      <c r="B427" s="265"/>
      <c r="C427" s="194"/>
      <c r="D427" s="195"/>
      <c r="E427" s="187"/>
      <c r="F427" s="193"/>
      <c r="G427" s="193"/>
    </row>
    <row r="428" spans="1:7">
      <c r="A428" s="187"/>
      <c r="B428" s="265"/>
      <c r="C428" s="194"/>
      <c r="D428" s="195"/>
      <c r="E428" s="187"/>
      <c r="F428" s="193"/>
      <c r="G428" s="193"/>
    </row>
    <row r="429" spans="1:7">
      <c r="A429" s="187"/>
      <c r="B429" s="265"/>
      <c r="C429" s="187"/>
      <c r="D429" s="187"/>
      <c r="E429" s="187"/>
      <c r="F429" s="281"/>
      <c r="G429" s="281"/>
    </row>
    <row r="430" spans="1:7">
      <c r="A430" s="187"/>
      <c r="B430" s="265"/>
      <c r="C430" s="187"/>
      <c r="D430" s="187"/>
      <c r="E430" s="187"/>
      <c r="F430" s="281"/>
      <c r="G430" s="281"/>
    </row>
    <row r="431" spans="1:7">
      <c r="A431" s="187"/>
      <c r="B431" s="265"/>
      <c r="C431" s="187"/>
      <c r="D431" s="187"/>
      <c r="E431" s="187"/>
      <c r="F431" s="276"/>
      <c r="G431" s="276"/>
    </row>
    <row r="432" spans="1:7">
      <c r="A432" s="254"/>
      <c r="B432" s="254"/>
      <c r="C432" s="254"/>
      <c r="D432" s="254"/>
      <c r="E432" s="254"/>
      <c r="F432" s="254"/>
      <c r="G432" s="254"/>
    </row>
    <row r="433" spans="1:7">
      <c r="A433" s="187"/>
      <c r="B433" s="187"/>
      <c r="C433" s="266"/>
      <c r="D433" s="187"/>
      <c r="E433" s="187"/>
      <c r="F433" s="187"/>
      <c r="G433" s="187"/>
    </row>
    <row r="434" spans="1:7">
      <c r="A434" s="187"/>
      <c r="B434" s="187"/>
      <c r="C434" s="187"/>
      <c r="D434" s="187"/>
      <c r="E434" s="187"/>
      <c r="F434" s="187"/>
      <c r="G434" s="187"/>
    </row>
    <row r="435" spans="1:7">
      <c r="A435" s="187"/>
      <c r="B435" s="186"/>
      <c r="C435" s="187"/>
      <c r="D435" s="187"/>
      <c r="E435" s="187"/>
      <c r="F435" s="187"/>
      <c r="G435" s="187"/>
    </row>
    <row r="436" spans="1:7">
      <c r="A436" s="187"/>
      <c r="B436" s="187"/>
      <c r="C436" s="194"/>
      <c r="D436" s="195"/>
      <c r="E436" s="187"/>
      <c r="F436" s="193"/>
      <c r="G436" s="193"/>
    </row>
    <row r="437" spans="1:7">
      <c r="A437" s="187"/>
      <c r="B437" s="187"/>
      <c r="C437" s="194"/>
      <c r="D437" s="195"/>
      <c r="E437" s="187"/>
      <c r="F437" s="193"/>
      <c r="G437" s="193"/>
    </row>
    <row r="438" spans="1:7">
      <c r="A438" s="187"/>
      <c r="B438" s="187"/>
      <c r="C438" s="194"/>
      <c r="D438" s="195"/>
      <c r="E438" s="187"/>
      <c r="F438" s="193"/>
      <c r="G438" s="193"/>
    </row>
    <row r="439" spans="1:7">
      <c r="A439" s="187"/>
      <c r="B439" s="187"/>
      <c r="C439" s="194"/>
      <c r="D439" s="195"/>
      <c r="E439" s="187"/>
      <c r="F439" s="193"/>
      <c r="G439" s="193"/>
    </row>
    <row r="440" spans="1:7">
      <c r="A440" s="187"/>
      <c r="B440" s="187"/>
      <c r="C440" s="194"/>
      <c r="D440" s="195"/>
      <c r="E440" s="187"/>
      <c r="F440" s="193"/>
      <c r="G440" s="193"/>
    </row>
    <row r="441" spans="1:7">
      <c r="A441" s="187"/>
      <c r="B441" s="187"/>
      <c r="C441" s="194"/>
      <c r="D441" s="195"/>
      <c r="E441" s="187"/>
      <c r="F441" s="193"/>
      <c r="G441" s="193"/>
    </row>
    <row r="442" spans="1:7">
      <c r="A442" s="187"/>
      <c r="B442" s="187"/>
      <c r="C442" s="194"/>
      <c r="D442" s="195"/>
      <c r="E442" s="187"/>
      <c r="F442" s="193"/>
      <c r="G442" s="193"/>
    </row>
    <row r="443" spans="1:7">
      <c r="A443" s="187"/>
      <c r="B443" s="187"/>
      <c r="C443" s="194"/>
      <c r="D443" s="195"/>
      <c r="E443" s="187"/>
      <c r="F443" s="193"/>
      <c r="G443" s="193"/>
    </row>
    <row r="444" spans="1:7">
      <c r="A444" s="187"/>
      <c r="B444" s="277"/>
      <c r="C444" s="194"/>
      <c r="D444" s="195"/>
      <c r="E444" s="187"/>
      <c r="F444" s="266"/>
      <c r="G444" s="266"/>
    </row>
    <row r="445" spans="1:7">
      <c r="A445" s="187"/>
      <c r="B445" s="265"/>
      <c r="C445" s="194"/>
      <c r="D445" s="195"/>
      <c r="E445" s="187"/>
      <c r="F445" s="193"/>
      <c r="G445" s="193"/>
    </row>
    <row r="446" spans="1:7">
      <c r="A446" s="187"/>
      <c r="B446" s="265"/>
      <c r="C446" s="194"/>
      <c r="D446" s="195"/>
      <c r="E446" s="187"/>
      <c r="F446" s="193"/>
      <c r="G446" s="193"/>
    </row>
    <row r="447" spans="1:7">
      <c r="A447" s="187"/>
      <c r="B447" s="265"/>
      <c r="C447" s="194"/>
      <c r="D447" s="195"/>
      <c r="E447" s="187"/>
      <c r="F447" s="193"/>
      <c r="G447" s="193"/>
    </row>
    <row r="448" spans="1:7">
      <c r="A448" s="187"/>
      <c r="B448" s="265"/>
      <c r="C448" s="194"/>
      <c r="D448" s="195"/>
      <c r="E448" s="187"/>
      <c r="F448" s="193"/>
      <c r="G448" s="193"/>
    </row>
    <row r="449" spans="1:7">
      <c r="A449" s="187"/>
      <c r="B449" s="265"/>
      <c r="C449" s="194"/>
      <c r="D449" s="195"/>
      <c r="E449" s="187"/>
      <c r="F449" s="193"/>
      <c r="G449" s="193"/>
    </row>
    <row r="450" spans="1:7">
      <c r="A450" s="187"/>
      <c r="B450" s="265"/>
      <c r="C450" s="194"/>
      <c r="D450" s="195"/>
      <c r="E450" s="187"/>
      <c r="F450" s="193"/>
      <c r="G450" s="193"/>
    </row>
    <row r="451" spans="1:7">
      <c r="A451" s="187"/>
      <c r="B451" s="265"/>
      <c r="C451" s="187"/>
      <c r="D451" s="187"/>
      <c r="E451" s="187"/>
      <c r="F451" s="193"/>
      <c r="G451" s="193"/>
    </row>
    <row r="452" spans="1:7">
      <c r="A452" s="187"/>
      <c r="B452" s="265"/>
      <c r="C452" s="187"/>
      <c r="D452" s="187"/>
      <c r="E452" s="187"/>
      <c r="F452" s="193"/>
      <c r="G452" s="193"/>
    </row>
    <row r="453" spans="1:7">
      <c r="A453" s="187"/>
      <c r="B453" s="265"/>
      <c r="C453" s="187"/>
      <c r="D453" s="187"/>
      <c r="E453" s="187"/>
      <c r="F453" s="193"/>
      <c r="G453" s="266"/>
    </row>
    <row r="454" spans="1:7">
      <c r="A454" s="254"/>
      <c r="B454" s="254"/>
      <c r="C454" s="254"/>
      <c r="D454" s="254"/>
      <c r="E454" s="254"/>
      <c r="F454" s="254"/>
      <c r="G454" s="254"/>
    </row>
    <row r="455" spans="1:7">
      <c r="A455" s="187"/>
      <c r="B455" s="186"/>
      <c r="C455" s="266"/>
      <c r="D455" s="266"/>
      <c r="E455" s="187"/>
      <c r="F455" s="187"/>
      <c r="G455" s="187"/>
    </row>
    <row r="456" spans="1:7">
      <c r="A456" s="187"/>
      <c r="B456" s="186"/>
      <c r="C456" s="266"/>
      <c r="D456" s="266"/>
      <c r="E456" s="187"/>
      <c r="F456" s="187"/>
      <c r="G456" s="187"/>
    </row>
    <row r="457" spans="1:7">
      <c r="A457" s="187"/>
      <c r="B457" s="186"/>
      <c r="C457" s="266"/>
      <c r="D457" s="266"/>
      <c r="E457" s="187"/>
      <c r="F457" s="187"/>
      <c r="G457" s="187"/>
    </row>
    <row r="458" spans="1:7">
      <c r="A458" s="187"/>
      <c r="B458" s="186"/>
      <c r="C458" s="266"/>
      <c r="D458" s="266"/>
      <c r="E458" s="187"/>
      <c r="F458" s="187"/>
      <c r="G458" s="187"/>
    </row>
    <row r="459" spans="1:7">
      <c r="A459" s="187"/>
      <c r="B459" s="186"/>
      <c r="C459" s="266"/>
      <c r="D459" s="266"/>
      <c r="E459" s="187"/>
      <c r="F459" s="187"/>
      <c r="G459" s="187"/>
    </row>
    <row r="460" spans="1:7">
      <c r="A460" s="187"/>
      <c r="B460" s="186"/>
      <c r="C460" s="266"/>
      <c r="D460" s="266"/>
      <c r="E460" s="187"/>
      <c r="F460" s="187"/>
      <c r="G460" s="187"/>
    </row>
    <row r="461" spans="1:7">
      <c r="A461" s="187"/>
      <c r="B461" s="186"/>
      <c r="C461" s="266"/>
      <c r="D461" s="266"/>
      <c r="E461" s="187"/>
      <c r="F461" s="187"/>
      <c r="G461" s="187"/>
    </row>
    <row r="462" spans="1:7">
      <c r="A462" s="187"/>
      <c r="B462" s="186"/>
      <c r="C462" s="266"/>
      <c r="D462" s="266"/>
      <c r="E462" s="187"/>
      <c r="F462" s="187"/>
      <c r="G462" s="187"/>
    </row>
    <row r="463" spans="1:7">
      <c r="A463" s="187"/>
      <c r="B463" s="186"/>
      <c r="C463" s="266"/>
      <c r="D463" s="266"/>
      <c r="E463" s="187"/>
      <c r="F463" s="187"/>
      <c r="G463" s="187"/>
    </row>
    <row r="464" spans="1:7">
      <c r="A464" s="187"/>
      <c r="B464" s="186"/>
      <c r="C464" s="266"/>
      <c r="D464" s="266"/>
      <c r="E464" s="187"/>
      <c r="F464" s="187"/>
      <c r="G464" s="187"/>
    </row>
    <row r="465" spans="1:7">
      <c r="A465" s="187"/>
      <c r="B465" s="265"/>
      <c r="C465" s="266"/>
      <c r="D465" s="187"/>
      <c r="E465" s="187"/>
      <c r="F465" s="187"/>
      <c r="G465" s="187"/>
    </row>
    <row r="466" spans="1:7">
      <c r="A466" s="187"/>
      <c r="B466" s="265"/>
      <c r="C466" s="266"/>
      <c r="D466" s="187"/>
      <c r="E466" s="187"/>
      <c r="F466" s="187"/>
      <c r="G466" s="187"/>
    </row>
    <row r="467" spans="1:7">
      <c r="A467" s="187"/>
      <c r="B467" s="265"/>
      <c r="C467" s="266"/>
      <c r="D467" s="187"/>
      <c r="E467" s="187"/>
      <c r="F467" s="187"/>
      <c r="G467" s="187"/>
    </row>
    <row r="468" spans="1:7">
      <c r="A468" s="187"/>
      <c r="B468" s="265"/>
      <c r="C468" s="266"/>
      <c r="D468" s="187"/>
      <c r="E468" s="187"/>
      <c r="F468" s="187"/>
      <c r="G468" s="187"/>
    </row>
    <row r="469" spans="1:7">
      <c r="A469" s="187"/>
      <c r="B469" s="265"/>
      <c r="C469" s="266"/>
      <c r="D469" s="187"/>
      <c r="E469" s="187"/>
      <c r="F469" s="187"/>
      <c r="G469" s="187"/>
    </row>
    <row r="470" spans="1:7">
      <c r="A470" s="187"/>
      <c r="B470" s="265"/>
      <c r="C470" s="266"/>
      <c r="D470" s="187"/>
      <c r="E470" s="187"/>
      <c r="F470" s="187"/>
      <c r="G470" s="187"/>
    </row>
    <row r="471" spans="1:7">
      <c r="A471" s="187"/>
      <c r="B471" s="265"/>
      <c r="C471" s="266"/>
      <c r="D471" s="187"/>
      <c r="E471" s="187"/>
      <c r="F471" s="187"/>
      <c r="G471" s="187"/>
    </row>
    <row r="472" spans="1:7">
      <c r="A472" s="187"/>
      <c r="B472" s="265"/>
      <c r="C472" s="266"/>
      <c r="D472" s="187"/>
      <c r="E472" s="187"/>
      <c r="F472" s="187"/>
      <c r="G472" s="187"/>
    </row>
    <row r="473" spans="1:7">
      <c r="A473" s="187"/>
      <c r="B473" s="265"/>
      <c r="C473" s="266"/>
      <c r="D473" s="187"/>
      <c r="E473" s="187"/>
      <c r="F473" s="187"/>
      <c r="G473" s="187"/>
    </row>
    <row r="474" spans="1:7">
      <c r="A474" s="187"/>
      <c r="B474" s="265"/>
      <c r="C474" s="266"/>
      <c r="D474" s="187"/>
      <c r="E474" s="187"/>
      <c r="F474" s="187"/>
      <c r="G474" s="187"/>
    </row>
    <row r="475" spans="1:7">
      <c r="A475" s="187"/>
      <c r="B475" s="265"/>
      <c r="C475" s="266"/>
      <c r="D475" s="187"/>
      <c r="E475" s="187"/>
      <c r="F475" s="187"/>
      <c r="G475" s="187"/>
    </row>
    <row r="476" spans="1:7">
      <c r="A476" s="187"/>
      <c r="B476" s="265"/>
      <c r="C476" s="266"/>
      <c r="D476" s="187"/>
      <c r="E476" s="187"/>
      <c r="F476" s="187"/>
      <c r="G476" s="196"/>
    </row>
    <row r="477" spans="1:7">
      <c r="A477" s="187"/>
      <c r="B477" s="265"/>
      <c r="C477" s="266"/>
      <c r="D477" s="187"/>
      <c r="E477" s="187"/>
      <c r="F477" s="187"/>
      <c r="G477" s="196"/>
    </row>
    <row r="478" spans="1:7">
      <c r="A478" s="187"/>
      <c r="B478" s="265"/>
      <c r="C478" s="266"/>
      <c r="D478" s="187"/>
      <c r="E478" s="187"/>
      <c r="F478" s="187"/>
      <c r="G478" s="196"/>
    </row>
    <row r="479" spans="1:7">
      <c r="A479" s="187"/>
      <c r="B479" s="265"/>
      <c r="C479" s="266"/>
      <c r="D479" s="283"/>
      <c r="E479" s="283"/>
      <c r="F479" s="283"/>
      <c r="G479" s="283"/>
    </row>
    <row r="480" spans="1:7">
      <c r="A480" s="187"/>
      <c r="B480" s="265"/>
      <c r="C480" s="266"/>
      <c r="D480" s="283"/>
      <c r="E480" s="283"/>
      <c r="F480" s="283"/>
      <c r="G480" s="283"/>
    </row>
    <row r="481" spans="1:7">
      <c r="A481" s="187"/>
      <c r="B481" s="265"/>
      <c r="C481" s="266"/>
      <c r="D481" s="283"/>
      <c r="E481" s="283"/>
      <c r="F481" s="283"/>
      <c r="G481" s="283"/>
    </row>
    <row r="482" spans="1:7">
      <c r="A482" s="254"/>
      <c r="B482" s="254"/>
      <c r="C482" s="254"/>
      <c r="D482" s="254"/>
      <c r="E482" s="254"/>
      <c r="F482" s="254"/>
      <c r="G482" s="254"/>
    </row>
    <row r="483" spans="1:7">
      <c r="A483" s="187"/>
      <c r="B483" s="186"/>
      <c r="C483" s="187"/>
      <c r="D483" s="187"/>
      <c r="E483" s="185"/>
      <c r="F483" s="193"/>
      <c r="G483" s="193"/>
    </row>
    <row r="484" spans="1:7">
      <c r="A484" s="187"/>
      <c r="B484" s="186"/>
      <c r="C484" s="187"/>
      <c r="D484" s="187"/>
      <c r="E484" s="185"/>
      <c r="F484" s="193"/>
      <c r="G484" s="193"/>
    </row>
    <row r="485" spans="1:7">
      <c r="A485" s="187"/>
      <c r="B485" s="186"/>
      <c r="C485" s="187"/>
      <c r="D485" s="187"/>
      <c r="E485" s="185"/>
      <c r="F485" s="193"/>
      <c r="G485" s="193"/>
    </row>
    <row r="486" spans="1:7">
      <c r="A486" s="187"/>
      <c r="B486" s="186"/>
      <c r="C486" s="187"/>
      <c r="D486" s="187"/>
      <c r="E486" s="185"/>
      <c r="F486" s="193"/>
      <c r="G486" s="193"/>
    </row>
    <row r="487" spans="1:7">
      <c r="A487" s="187"/>
      <c r="B487" s="186"/>
      <c r="C487" s="187"/>
      <c r="D487" s="187"/>
      <c r="E487" s="185"/>
      <c r="F487" s="193"/>
      <c r="G487" s="193"/>
    </row>
    <row r="488" spans="1:7">
      <c r="A488" s="187"/>
      <c r="B488" s="186"/>
      <c r="C488" s="187"/>
      <c r="D488" s="187"/>
      <c r="E488" s="185"/>
      <c r="F488" s="193"/>
      <c r="G488" s="193"/>
    </row>
    <row r="489" spans="1:7">
      <c r="A489" s="187"/>
      <c r="B489" s="186"/>
      <c r="C489" s="187"/>
      <c r="D489" s="187"/>
      <c r="E489" s="185"/>
      <c r="F489" s="193"/>
      <c r="G489" s="193"/>
    </row>
    <row r="490" spans="1:7">
      <c r="A490" s="187"/>
      <c r="B490" s="186"/>
      <c r="C490" s="187"/>
      <c r="D490" s="187"/>
      <c r="E490" s="185"/>
      <c r="F490" s="193"/>
      <c r="G490" s="193"/>
    </row>
    <row r="491" spans="1:7">
      <c r="A491" s="187"/>
      <c r="B491" s="186"/>
      <c r="C491" s="187"/>
      <c r="D491" s="187"/>
      <c r="E491" s="185"/>
      <c r="F491" s="193"/>
      <c r="G491" s="193"/>
    </row>
    <row r="492" spans="1:7">
      <c r="A492" s="187"/>
      <c r="B492" s="186"/>
      <c r="C492" s="187"/>
      <c r="D492" s="187"/>
      <c r="E492" s="185"/>
      <c r="F492" s="193"/>
      <c r="G492" s="193"/>
    </row>
    <row r="493" spans="1:7">
      <c r="A493" s="187"/>
      <c r="B493" s="186"/>
      <c r="C493" s="187"/>
      <c r="D493" s="187"/>
      <c r="E493" s="185"/>
      <c r="F493" s="193"/>
      <c r="G493" s="193"/>
    </row>
    <row r="494" spans="1:7">
      <c r="A494" s="187"/>
      <c r="B494" s="186"/>
      <c r="C494" s="187"/>
      <c r="D494" s="187"/>
      <c r="E494" s="185"/>
      <c r="F494" s="193"/>
      <c r="G494" s="193"/>
    </row>
    <row r="495" spans="1:7">
      <c r="A495" s="187"/>
      <c r="B495" s="186"/>
      <c r="C495" s="187"/>
      <c r="D495" s="187"/>
      <c r="E495" s="185"/>
      <c r="F495" s="193"/>
      <c r="G495" s="193"/>
    </row>
    <row r="496" spans="1:7">
      <c r="A496" s="187"/>
      <c r="B496" s="186"/>
      <c r="C496" s="187"/>
      <c r="D496" s="187"/>
      <c r="E496" s="185"/>
      <c r="F496" s="193"/>
      <c r="G496" s="193"/>
    </row>
    <row r="497" spans="1:7">
      <c r="A497" s="187"/>
      <c r="B497" s="186"/>
      <c r="C497" s="187"/>
      <c r="D497" s="187"/>
      <c r="E497" s="185"/>
      <c r="F497" s="193"/>
      <c r="G497" s="193"/>
    </row>
    <row r="498" spans="1:7">
      <c r="A498" s="187"/>
      <c r="B498" s="186"/>
      <c r="C498" s="187"/>
      <c r="D498" s="187"/>
      <c r="E498" s="185"/>
      <c r="F498" s="193"/>
      <c r="G498" s="193"/>
    </row>
    <row r="499" spans="1:7">
      <c r="A499" s="187"/>
      <c r="B499" s="186"/>
      <c r="C499" s="187"/>
      <c r="D499" s="187"/>
      <c r="E499" s="185"/>
      <c r="F499" s="193"/>
      <c r="G499" s="193"/>
    </row>
    <row r="500" spans="1:7">
      <c r="A500" s="187"/>
      <c r="B500" s="186"/>
      <c r="C500" s="187"/>
      <c r="D500" s="187"/>
      <c r="E500" s="185"/>
      <c r="F500" s="193"/>
      <c r="G500" s="193"/>
    </row>
    <row r="501" spans="1:7">
      <c r="A501" s="187"/>
      <c r="B501" s="186"/>
      <c r="C501" s="187"/>
      <c r="D501" s="187"/>
      <c r="E501" s="185"/>
      <c r="F501" s="185"/>
      <c r="G501" s="185"/>
    </row>
    <row r="502" spans="1:7">
      <c r="A502" s="187"/>
      <c r="B502" s="186"/>
      <c r="C502" s="187"/>
      <c r="D502" s="187"/>
      <c r="E502" s="185"/>
      <c r="F502" s="185"/>
      <c r="G502" s="185"/>
    </row>
    <row r="503" spans="1:7">
      <c r="A503" s="187"/>
      <c r="B503" s="186"/>
      <c r="C503" s="187"/>
      <c r="D503" s="187"/>
      <c r="E503" s="185"/>
      <c r="F503" s="185"/>
      <c r="G503" s="185"/>
    </row>
    <row r="504" spans="1:7">
      <c r="A504" s="187"/>
      <c r="B504" s="186"/>
      <c r="C504" s="187"/>
      <c r="D504" s="187"/>
      <c r="E504" s="185"/>
      <c r="F504" s="185"/>
      <c r="G504" s="185"/>
    </row>
    <row r="505" spans="1:7">
      <c r="A505" s="254"/>
      <c r="B505" s="254"/>
      <c r="C505" s="254"/>
      <c r="D505" s="254"/>
      <c r="E505" s="254"/>
      <c r="F505" s="254"/>
      <c r="G505" s="254"/>
    </row>
    <row r="506" spans="1:7">
      <c r="A506" s="187"/>
      <c r="B506" s="186"/>
      <c r="C506" s="187"/>
      <c r="D506" s="187"/>
      <c r="E506" s="185"/>
      <c r="F506" s="193"/>
      <c r="G506" s="193"/>
    </row>
    <row r="507" spans="1:7">
      <c r="A507" s="187"/>
      <c r="B507" s="186"/>
      <c r="C507" s="187"/>
      <c r="D507" s="187"/>
      <c r="E507" s="185"/>
      <c r="F507" s="193"/>
      <c r="G507" s="193"/>
    </row>
    <row r="508" spans="1:7">
      <c r="A508" s="187"/>
      <c r="B508" s="186"/>
      <c r="C508" s="187"/>
      <c r="D508" s="187"/>
      <c r="E508" s="185"/>
      <c r="F508" s="193"/>
      <c r="G508" s="193"/>
    </row>
    <row r="509" spans="1:7">
      <c r="A509" s="187"/>
      <c r="B509" s="186"/>
      <c r="C509" s="187"/>
      <c r="D509" s="187"/>
      <c r="E509" s="185"/>
      <c r="F509" s="193"/>
      <c r="G509" s="193"/>
    </row>
    <row r="510" spans="1:7">
      <c r="A510" s="187"/>
      <c r="B510" s="186"/>
      <c r="C510" s="187"/>
      <c r="D510" s="187"/>
      <c r="E510" s="185"/>
      <c r="F510" s="193"/>
      <c r="G510" s="193"/>
    </row>
    <row r="511" spans="1:7">
      <c r="A511" s="187"/>
      <c r="B511" s="186"/>
      <c r="C511" s="187"/>
      <c r="D511" s="187"/>
      <c r="E511" s="185"/>
      <c r="F511" s="193"/>
      <c r="G511" s="193"/>
    </row>
    <row r="512" spans="1:7">
      <c r="A512" s="187"/>
      <c r="B512" s="186"/>
      <c r="C512" s="187"/>
      <c r="D512" s="187"/>
      <c r="E512" s="185"/>
      <c r="F512" s="193"/>
      <c r="G512" s="193"/>
    </row>
    <row r="513" spans="1:7">
      <c r="A513" s="187"/>
      <c r="B513" s="186"/>
      <c r="C513" s="187"/>
      <c r="D513" s="187"/>
      <c r="E513" s="185"/>
      <c r="F513" s="193"/>
      <c r="G513" s="193"/>
    </row>
    <row r="514" spans="1:7">
      <c r="A514" s="187"/>
      <c r="B514" s="186"/>
      <c r="C514" s="187"/>
      <c r="D514" s="187"/>
      <c r="E514" s="185"/>
      <c r="F514" s="193"/>
      <c r="G514" s="193"/>
    </row>
    <row r="515" spans="1:7">
      <c r="A515" s="187"/>
      <c r="B515" s="186"/>
      <c r="C515" s="187"/>
      <c r="D515" s="187"/>
      <c r="E515" s="185"/>
      <c r="F515" s="185"/>
      <c r="G515" s="185"/>
    </row>
  </sheetData>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5" sqref="H15"/>
    </sheetView>
  </sheetViews>
  <sheetFormatPr baseColWidth="10" defaultColWidth="8.7265625" defaultRowHeight="14.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3" sqref="C33"/>
    </sheetView>
  </sheetViews>
  <sheetFormatPr baseColWidth="10"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Temp. Optional COVID 19 imp</vt:lpstr>
      <vt:lpstr>E.g. General</vt:lpstr>
      <vt:lpstr>E.g. Other</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PRIETO GARCIA ,ROBERTO</dc:creator>
  <cp:lastModifiedBy>PRADOS DE IREZABAL, ALVARO</cp:lastModifiedBy>
  <dcterms:created xsi:type="dcterms:W3CDTF">2022-08-30T10:28:54Z</dcterms:created>
  <dcterms:modified xsi:type="dcterms:W3CDTF">2024-07-31T16:04:44Z</dcterms:modified>
</cp:coreProperties>
</file>