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25" yWindow="630" windowWidth="15480" windowHeight="11640"/>
  </bookViews>
  <sheets>
    <sheet name="G. Highlights" sheetId="1" r:id="rId1"/>
    <sheet name="C. i. s. quarterly" sheetId="2" r:id="rId2"/>
    <sheet name="C. income statement" sheetId="3" r:id="rId3"/>
    <sheet name="O. costs" sheetId="5" r:id="rId4"/>
    <sheet name="B. sheet" sheetId="6" r:id="rId5"/>
    <sheet name="C. lending" sheetId="7" r:id="rId6"/>
    <sheet name="C. funds" sheetId="8" r:id="rId7"/>
    <sheet name="C. base" sheetId="9" r:id="rId8"/>
    <sheet name="Credit risk management" sheetId="10" r:id="rId9"/>
    <sheet name="Variation in non-performing" sheetId="11" r:id="rId10"/>
    <sheet name="Acción" sheetId="12" r:id="rId11"/>
    <sheet name="I.s business areas" sheetId="13" r:id="rId12"/>
    <sheet name="Spain" sheetId="14" r:id="rId13"/>
    <sheet name="RE" sheetId="43" r:id="rId14"/>
    <sheet name="Real estate exposure" sheetId="24" r:id="rId15"/>
    <sheet name="The United States" sheetId="20" r:id="rId16"/>
    <sheet name="Eurasia" sheetId="15" r:id="rId17"/>
    <sheet name="Significant data. Garanti" sheetId="16" r:id="rId18"/>
    <sheet name="Mexico" sheetId="17" r:id="rId19"/>
    <sheet name="South America" sheetId="18" r:id="rId20"/>
    <sheet name="South America-Data per country" sheetId="19" r:id="rId21"/>
    <sheet name="Corporate Center" sheetId="21" r:id="rId22"/>
    <sheet name="C&amp;IB" sheetId="22" r:id="rId23"/>
    <sheet name="Interest rates" sheetId="25" r:id="rId24"/>
    <sheet name="E. rates" sheetId="26" r:id="rId25"/>
    <sheet name="Ratings" sheetId="27" r:id="rId26"/>
    <sheet name="BEA &amp; RAR" sheetId="29" r:id="rId27"/>
    <sheet name="IS&amp;BS (annex)" sheetId="28" r:id="rId28"/>
  </sheets>
  <calcPr calcId="145621"/>
</workbook>
</file>

<file path=xl/calcChain.xml><?xml version="1.0" encoding="utf-8"?>
<calcChain xmlns="http://schemas.openxmlformats.org/spreadsheetml/2006/main">
  <c r="B47" i="17" l="1"/>
  <c r="C47" i="17"/>
  <c r="D47" i="17"/>
  <c r="C7" i="28" l="1"/>
  <c r="F7" i="28" s="1"/>
  <c r="B7" i="28"/>
  <c r="E7" i="28" s="1"/>
  <c r="D5" i="14"/>
  <c r="D5" i="43" s="1"/>
  <c r="E5" i="20" s="1"/>
  <c r="E5" i="15" s="1"/>
  <c r="E5" i="17" s="1"/>
  <c r="E5" i="18" s="1"/>
  <c r="E7" i="19" s="1"/>
  <c r="B5" i="14"/>
  <c r="B5" i="43" s="1"/>
  <c r="B5" i="20" s="1"/>
  <c r="B5" i="15" s="1"/>
  <c r="B5" i="17" s="1"/>
  <c r="B5" i="18" s="1"/>
  <c r="B7" i="19" s="1"/>
  <c r="C4" i="12"/>
  <c r="B4" i="12"/>
  <c r="F5" i="10"/>
  <c r="E5" i="10"/>
  <c r="D5" i="10"/>
  <c r="C5" i="10"/>
  <c r="B5" i="10"/>
  <c r="E5" i="6"/>
  <c r="C50" i="14" s="1"/>
  <c r="C49" i="20" s="1"/>
  <c r="C49" i="15" s="1"/>
  <c r="C47" i="18" s="1"/>
  <c r="C49" i="22" s="1"/>
  <c r="D5" i="6"/>
  <c r="C38" i="28" s="1"/>
  <c r="B5" i="6"/>
  <c r="B28" i="14" s="1"/>
  <c r="D5" i="5"/>
  <c r="B5" i="5"/>
  <c r="D50" i="1"/>
  <c r="B50" i="1"/>
  <c r="J7" i="19" l="1"/>
  <c r="D5" i="21"/>
  <c r="E5" i="22" s="1"/>
  <c r="G7" i="19"/>
  <c r="B5" i="21"/>
  <c r="B5" i="22" s="1"/>
  <c r="D5" i="7"/>
  <c r="D5" i="8" s="1"/>
  <c r="D28" i="14" s="1"/>
  <c r="B26" i="43"/>
  <c r="B27" i="20" s="1"/>
  <c r="B26" i="15" s="1"/>
  <c r="B50" i="14"/>
  <c r="B49" i="20" s="1"/>
  <c r="B49" i="15" s="1"/>
  <c r="B47" i="18" s="1"/>
  <c r="B49" i="22" s="1"/>
  <c r="B5" i="7"/>
  <c r="B5" i="8" s="1"/>
  <c r="E5" i="7"/>
  <c r="E5" i="8" s="1"/>
  <c r="B38" i="28"/>
  <c r="D50" i="14" l="1"/>
  <c r="D49" i="20" s="1"/>
  <c r="D49" i="15" s="1"/>
  <c r="D47" i="18" s="1"/>
  <c r="D49" i="22" s="1"/>
  <c r="D26" i="43"/>
  <c r="E27" i="20" s="1"/>
  <c r="E26" i="15" s="1"/>
  <c r="E27" i="17" s="1"/>
  <c r="E27" i="18" s="1"/>
  <c r="D21" i="21" s="1"/>
  <c r="B4" i="16"/>
  <c r="B27" i="17"/>
  <c r="B27" i="18" s="1"/>
  <c r="B21" i="21" l="1"/>
  <c r="B27" i="22" s="1"/>
  <c r="E27" i="22"/>
  <c r="C7" i="26" l="1"/>
  <c r="B7" i="26"/>
</calcChain>
</file>

<file path=xl/sharedStrings.xml><?xml version="1.0" encoding="utf-8"?>
<sst xmlns="http://schemas.openxmlformats.org/spreadsheetml/2006/main" count="933" uniqueCount="376">
  <si>
    <t>∆%</t>
  </si>
  <si>
    <t>Core capital</t>
  </si>
  <si>
    <t>Tier I</t>
  </si>
  <si>
    <t>ROE</t>
  </si>
  <si>
    <t>ROTE</t>
  </si>
  <si>
    <t>ROA</t>
  </si>
  <si>
    <t>RORWA</t>
  </si>
  <si>
    <t>Core capital (%)</t>
  </si>
  <si>
    <t xml:space="preserve">Tier I (%) </t>
  </si>
  <si>
    <t>Tier II (%)</t>
  </si>
  <si>
    <t>Eurasia</t>
  </si>
  <si>
    <t>Argentina</t>
  </si>
  <si>
    <t>Chile</t>
  </si>
  <si>
    <t>Colombia</t>
  </si>
  <si>
    <t>Venezuela</t>
  </si>
  <si>
    <t>Total</t>
  </si>
  <si>
    <t>Corporate &amp; Investment Banking</t>
  </si>
  <si>
    <t>Subtotal</t>
  </si>
  <si>
    <t>Ratings</t>
  </si>
  <si>
    <t>Moody´s</t>
  </si>
  <si>
    <t>Fitch</t>
  </si>
  <si>
    <t>Standard &amp; Poor´s</t>
  </si>
  <si>
    <t>DBRS</t>
  </si>
  <si>
    <r>
      <t xml:space="preserve">Eurasia </t>
    </r>
    <r>
      <rPr>
        <b/>
        <vertAlign val="superscript"/>
        <sz val="12"/>
        <color theme="0"/>
        <rFont val="Arial"/>
        <family val="2"/>
      </rPr>
      <t>(1)</t>
    </r>
  </si>
  <si>
    <t>Total assets</t>
  </si>
  <si>
    <t>Deposits from customers</t>
  </si>
  <si>
    <t>Total equity</t>
  </si>
  <si>
    <t>Income Statement (million euros)</t>
  </si>
  <si>
    <t>Net interest income</t>
  </si>
  <si>
    <t>Gross income</t>
  </si>
  <si>
    <t>Operating income</t>
  </si>
  <si>
    <t>Income before tax</t>
  </si>
  <si>
    <t>Net attributable profit</t>
  </si>
  <si>
    <t>Data per share and share performance ratios</t>
  </si>
  <si>
    <t>Share price (euros)</t>
  </si>
  <si>
    <t>Market capitalization (million euros)</t>
  </si>
  <si>
    <t>Book value per share (euros)</t>
  </si>
  <si>
    <t>P/BV (Price/book value; times)</t>
  </si>
  <si>
    <t>Significant Ratios (%)</t>
  </si>
  <si>
    <t>ROE (Net attributable profit/average equity)</t>
  </si>
  <si>
    <t>ROTE (Net attributable profit / average tangible equity)</t>
  </si>
  <si>
    <t>ROA (Net income / average total asets)</t>
  </si>
  <si>
    <t>RORWA (Net income /average risk-weighted assets)</t>
  </si>
  <si>
    <t>Efficiency ratio</t>
  </si>
  <si>
    <t>Risk premium</t>
  </si>
  <si>
    <t xml:space="preserve">NPA ratio </t>
  </si>
  <si>
    <t>NPA coverage ratio</t>
  </si>
  <si>
    <t>BIS II Ratio</t>
  </si>
  <si>
    <t>Other Information</t>
  </si>
  <si>
    <t>Number of shares (millions)</t>
  </si>
  <si>
    <t>Number of shareholders</t>
  </si>
  <si>
    <r>
      <t xml:space="preserve">Other customer funds </t>
    </r>
    <r>
      <rPr>
        <vertAlign val="superscript"/>
        <sz val="12"/>
        <color indexed="26"/>
        <rFont val="Arial"/>
        <family val="2"/>
      </rPr>
      <t>(1)</t>
    </r>
  </si>
  <si>
    <r>
      <t xml:space="preserve">Total customer funds </t>
    </r>
    <r>
      <rPr>
        <vertAlign val="superscript"/>
        <sz val="12"/>
        <color indexed="26"/>
        <rFont val="Arial"/>
        <family val="2"/>
      </rPr>
      <t>(1)</t>
    </r>
  </si>
  <si>
    <t xml:space="preserve">Net attributable profit </t>
  </si>
  <si>
    <r>
      <t xml:space="preserve">Consolidated income statement: quarterly evolution </t>
    </r>
    <r>
      <rPr>
        <b/>
        <vertAlign val="superscript"/>
        <sz val="11.9"/>
        <color indexed="26"/>
        <rFont val="Arial"/>
        <family val="2"/>
      </rPr>
      <t>(1)</t>
    </r>
  </si>
  <si>
    <t>1Q</t>
  </si>
  <si>
    <t>2Q</t>
  </si>
  <si>
    <t>4Q</t>
  </si>
  <si>
    <t>3Q</t>
  </si>
  <si>
    <t xml:space="preserve">Net fees and commissions </t>
  </si>
  <si>
    <t>Net trading income</t>
  </si>
  <si>
    <t>Dividend income</t>
  </si>
  <si>
    <t>Income by the equity method</t>
  </si>
  <si>
    <t>Other operating income and expenses</t>
  </si>
  <si>
    <t>Personnel expenses</t>
  </si>
  <si>
    <t>General and administrative expenses</t>
  </si>
  <si>
    <t>Depreciation and amortization</t>
  </si>
  <si>
    <t>Impairment on financial assets (net)</t>
  </si>
  <si>
    <t>Provisions (net)</t>
  </si>
  <si>
    <t>Other gains (losses)</t>
  </si>
  <si>
    <t>Net income from ongoing operations</t>
  </si>
  <si>
    <t>Net income from discontinued operations</t>
  </si>
  <si>
    <t>Net income</t>
  </si>
  <si>
    <t>Non-controlling interests</t>
  </si>
  <si>
    <t>Basic earnings per share (euros)</t>
  </si>
  <si>
    <r>
      <t xml:space="preserve">Consolidated income statement </t>
    </r>
    <r>
      <rPr>
        <b/>
        <vertAlign val="superscript"/>
        <sz val="11.9"/>
        <color indexed="26"/>
        <rFont val="Arial"/>
        <family val="2"/>
      </rPr>
      <t>(1)</t>
    </r>
  </si>
  <si>
    <t xml:space="preserve">Δ% at constant </t>
  </si>
  <si>
    <t>exchange rates</t>
  </si>
  <si>
    <t>1Q13</t>
  </si>
  <si>
    <t>2Q13</t>
  </si>
  <si>
    <t>Cash and balances with central banks</t>
  </si>
  <si>
    <t>Loans and advances to customers</t>
  </si>
  <si>
    <t>Other assets</t>
  </si>
  <si>
    <t>Deposits from central banks and credit institutions</t>
  </si>
  <si>
    <t>Other liabilities</t>
  </si>
  <si>
    <t xml:space="preserve">     Personnel expenses</t>
  </si>
  <si>
    <t xml:space="preserve">       Wages and salaries</t>
  </si>
  <si>
    <t xml:space="preserve">       Employee welfare expenses</t>
  </si>
  <si>
    <t xml:space="preserve">       Training expenses and other</t>
  </si>
  <si>
    <t xml:space="preserve">     General and administrative expenses</t>
  </si>
  <si>
    <t xml:space="preserve">       Premises</t>
  </si>
  <si>
    <t xml:space="preserve">       IT</t>
  </si>
  <si>
    <t xml:space="preserve">       Communications</t>
  </si>
  <si>
    <t xml:space="preserve">       Advertising and publicity</t>
  </si>
  <si>
    <t xml:space="preserve">       Corporate expenses</t>
  </si>
  <si>
    <t xml:space="preserve">       Other expenses</t>
  </si>
  <si>
    <t xml:space="preserve">       Levies and taxes</t>
  </si>
  <si>
    <t xml:space="preserve">  Depreciation and amortization</t>
  </si>
  <si>
    <r>
      <t xml:space="preserve">Consolidated balance sheet </t>
    </r>
    <r>
      <rPr>
        <b/>
        <vertAlign val="superscript"/>
        <sz val="11.9"/>
        <color indexed="26"/>
        <rFont val="Arial"/>
        <family val="2"/>
      </rPr>
      <t>(1)</t>
    </r>
  </si>
  <si>
    <t>Financial assets held for trading</t>
  </si>
  <si>
    <t>Available-for-sale financial assets</t>
  </si>
  <si>
    <t>Loans and receivables</t>
  </si>
  <si>
    <t xml:space="preserve">  Loans and advances to credit institutions</t>
  </si>
  <si>
    <t xml:space="preserve">  Loans and advances to customers</t>
  </si>
  <si>
    <t>Held-to-maturity investments</t>
  </si>
  <si>
    <t>Investments in entities accounted for using the equity method</t>
  </si>
  <si>
    <t>Tangible assets</t>
  </si>
  <si>
    <t>Intangible assets</t>
  </si>
  <si>
    <t>Financial liabilities held for trading</t>
  </si>
  <si>
    <t>Financial liabilities at amortized cost</t>
  </si>
  <si>
    <t xml:space="preserve">  Deposits from central banks and credit institutions</t>
  </si>
  <si>
    <t xml:space="preserve">  Deposits from customers</t>
  </si>
  <si>
    <t xml:space="preserve">  Debt certificates</t>
  </si>
  <si>
    <t xml:space="preserve">  Subordinated liabilities</t>
  </si>
  <si>
    <t xml:space="preserve">  Other financial liabilities</t>
  </si>
  <si>
    <t>Liabilities under insurance contracts</t>
  </si>
  <si>
    <t>Total liabilities</t>
  </si>
  <si>
    <t>Valuation adjustments</t>
  </si>
  <si>
    <t>Shareholders' funds</t>
  </si>
  <si>
    <t>Total equity and liabilities</t>
  </si>
  <si>
    <t>Memorandum item:</t>
  </si>
  <si>
    <t>Contingent liabilities</t>
  </si>
  <si>
    <t>Domestic sector</t>
  </si>
  <si>
    <t xml:space="preserve">  Public sector</t>
  </si>
  <si>
    <t xml:space="preserve">  Other domestic sectors</t>
  </si>
  <si>
    <t xml:space="preserve">      Secured loans</t>
  </si>
  <si>
    <t xml:space="preserve">      Other loans</t>
  </si>
  <si>
    <t>Non-domestic sector</t>
  </si>
  <si>
    <t xml:space="preserve">  Secured loans</t>
  </si>
  <si>
    <t xml:space="preserve">  Other loans</t>
  </si>
  <si>
    <t>Non-performing loans</t>
  </si>
  <si>
    <t xml:space="preserve"> Domestic sector</t>
  </si>
  <si>
    <t xml:space="preserve"> Non-domestic sector</t>
  </si>
  <si>
    <t>Loan-loss provisions</t>
  </si>
  <si>
    <t>Customer funds</t>
  </si>
  <si>
    <t>Public sector</t>
  </si>
  <si>
    <t>Other domestic sectors</t>
  </si>
  <si>
    <t xml:space="preserve">       Current and savings accounts</t>
  </si>
  <si>
    <t xml:space="preserve">       Time deposits</t>
  </si>
  <si>
    <t xml:space="preserve">       Assets sold under repurchase agreement and other</t>
  </si>
  <si>
    <t xml:space="preserve">          Current and savings accounts</t>
  </si>
  <si>
    <t xml:space="preserve">          Time deposits</t>
  </si>
  <si>
    <t xml:space="preserve">          Assets sold under repurchase agreement and other</t>
  </si>
  <si>
    <t>Other customer funds</t>
  </si>
  <si>
    <t xml:space="preserve"> Spain</t>
  </si>
  <si>
    <t xml:space="preserve">       Mutual funds</t>
  </si>
  <si>
    <t xml:space="preserve">       Pension funds</t>
  </si>
  <si>
    <t xml:space="preserve">       Customer portfolios</t>
  </si>
  <si>
    <t xml:space="preserve"> Rest of the world</t>
  </si>
  <si>
    <r>
      <t xml:space="preserve">       Pension funds</t>
    </r>
    <r>
      <rPr>
        <vertAlign val="superscript"/>
        <sz val="10.199999999999999"/>
        <color indexed="26"/>
        <rFont val="Arial"/>
        <family val="2"/>
      </rPr>
      <t xml:space="preserve"> (1)</t>
    </r>
  </si>
  <si>
    <t>Total customer funds</t>
  </si>
  <si>
    <t>Other eligible capital (Tier II)</t>
  </si>
  <si>
    <t>Capital base</t>
  </si>
  <si>
    <t>Risk-weighted assets</t>
  </si>
  <si>
    <t xml:space="preserve"> BIS ratio (%)</t>
  </si>
  <si>
    <t>(Million euros)</t>
  </si>
  <si>
    <t>Non-performing assets</t>
  </si>
  <si>
    <t>Provisions</t>
  </si>
  <si>
    <t>NPA ratio (%)</t>
  </si>
  <si>
    <t>NPA coverage ratio (%)</t>
  </si>
  <si>
    <t xml:space="preserve">   Specific</t>
  </si>
  <si>
    <t>BBVA Group. Variations in non-performing assets</t>
  </si>
  <si>
    <t>Beginning balance</t>
  </si>
  <si>
    <t>Entries</t>
  </si>
  <si>
    <t>Recoveries</t>
  </si>
  <si>
    <t>Net variation</t>
  </si>
  <si>
    <t>Write-offs</t>
  </si>
  <si>
    <t>Exchange rate differences and other</t>
  </si>
  <si>
    <t>Period-end balance</t>
  </si>
  <si>
    <t>Non-performing contingent liabilities</t>
  </si>
  <si>
    <t>The BBVA share and share performance ratios</t>
  </si>
  <si>
    <t>Number of shares issued</t>
  </si>
  <si>
    <t>Daily average number of shares traded</t>
  </si>
  <si>
    <t>Daily average trading (million euros)</t>
  </si>
  <si>
    <t>Maximum price (euros)</t>
  </si>
  <si>
    <t>Minimum price (euros)</t>
  </si>
  <si>
    <t>Closing price (euros)</t>
  </si>
  <si>
    <t>Price/book value (times)</t>
  </si>
  <si>
    <t>PER (Price/earnings; times)</t>
  </si>
  <si>
    <t>Mayor income statements items by business area</t>
  </si>
  <si>
    <t xml:space="preserve">(Million euros)   </t>
  </si>
  <si>
    <t>Business areas</t>
  </si>
  <si>
    <t>Spain</t>
  </si>
  <si>
    <t>Mexico</t>
  </si>
  <si>
    <t>South America</t>
  </si>
  <si>
    <t>The United States</t>
  </si>
  <si>
    <t>∑ Business Areas</t>
  </si>
  <si>
    <t>Corporate Center</t>
  </si>
  <si>
    <t>Net fees and commissions</t>
  </si>
  <si>
    <t>Other income/expenses</t>
  </si>
  <si>
    <t>Provisions (net) and other gains (losses)</t>
  </si>
  <si>
    <t>Financial assets</t>
  </si>
  <si>
    <t xml:space="preserve">  Loans and advances to credit institutions and others</t>
  </si>
  <si>
    <t>Inter-area positions</t>
  </si>
  <si>
    <t>Total assets/Liabilities and equity</t>
  </si>
  <si>
    <t>Debt certificates</t>
  </si>
  <si>
    <t xml:space="preserve">Subordinated liabilities </t>
  </si>
  <si>
    <t>Economic capital allocated</t>
  </si>
  <si>
    <t>Relevant business indicators</t>
  </si>
  <si>
    <t xml:space="preserve">(Million euros and percentage)   </t>
  </si>
  <si>
    <t>Mutual funds</t>
  </si>
  <si>
    <t>Pension funds</t>
  </si>
  <si>
    <t>NPA ratio</t>
  </si>
  <si>
    <t>Real-estate activity in Spain</t>
  </si>
  <si>
    <t>Risk amount</t>
  </si>
  <si>
    <t>Provision</t>
  </si>
  <si>
    <t>% Coverage over risk</t>
  </si>
  <si>
    <t>NPL + Substandard</t>
  </si>
  <si>
    <t xml:space="preserve">       NPL</t>
  </si>
  <si>
    <t xml:space="preserve">       Substandard</t>
  </si>
  <si>
    <t>Foreclosed real estate and other assets</t>
  </si>
  <si>
    <t xml:space="preserve">       From real estate developers</t>
  </si>
  <si>
    <t xml:space="preserve">       From Dwellings</t>
  </si>
  <si>
    <t xml:space="preserve">       Other</t>
  </si>
  <si>
    <t>Performing</t>
  </si>
  <si>
    <t xml:space="preserve">       With collateral</t>
  </si>
  <si>
    <t xml:space="preserve">             Finished properties</t>
  </si>
  <si>
    <t xml:space="preserve">             Construction in progress</t>
  </si>
  <si>
    <t xml:space="preserve">             Land</t>
  </si>
  <si>
    <t xml:space="preserve">       Without collateral and other</t>
  </si>
  <si>
    <t>Real estate exposure</t>
  </si>
  <si>
    <t>Note: Transparency scope according to Bank of Spain Circular 5/2011 dated November 30.</t>
  </si>
  <si>
    <r>
      <t>Impairment on financial assets (net)</t>
    </r>
    <r>
      <rPr>
        <vertAlign val="superscript"/>
        <sz val="10"/>
        <rFont val="Tahoma"/>
        <family val="2"/>
      </rPr>
      <t xml:space="preserve"> </t>
    </r>
  </si>
  <si>
    <r>
      <t>Provisions (net) and other gains (losses)</t>
    </r>
    <r>
      <rPr>
        <vertAlign val="superscript"/>
        <sz val="10"/>
        <rFont val="Tahoma"/>
        <family val="2"/>
      </rPr>
      <t xml:space="preserve"> </t>
    </r>
  </si>
  <si>
    <t>Financial statements (million euros)</t>
  </si>
  <si>
    <t>Attributable profit</t>
  </si>
  <si>
    <t>Relevant ratios (%)</t>
  </si>
  <si>
    <t>Other information</t>
  </si>
  <si>
    <t>Number of employees</t>
  </si>
  <si>
    <t>Number of branches</t>
  </si>
  <si>
    <t>Number of ATMs</t>
  </si>
  <si>
    <t>(1) BRSA data for the Garanti Bank</t>
  </si>
  <si>
    <t>(1) At constant exchange rate.</t>
  </si>
  <si>
    <r>
      <t xml:space="preserve">∆% </t>
    </r>
    <r>
      <rPr>
        <b/>
        <vertAlign val="superscript"/>
        <sz val="10"/>
        <color indexed="9"/>
        <rFont val="Arial"/>
        <family val="2"/>
      </rPr>
      <t>(1)</t>
    </r>
  </si>
  <si>
    <t xml:space="preserve">Balance sheet (Million euros)   </t>
  </si>
  <si>
    <t xml:space="preserve">Relevant business indicators (Million euros and percentage)  </t>
  </si>
  <si>
    <t>(1) At constant exchange rates.</t>
  </si>
  <si>
    <t xml:space="preserve">Relevant business indicators (Million euros and percentage)   </t>
  </si>
  <si>
    <r>
      <t xml:space="preserve">Net attributable profit per share (euros) </t>
    </r>
    <r>
      <rPr>
        <vertAlign val="superscript"/>
        <sz val="12"/>
        <color indexed="26"/>
        <rFont val="Arial"/>
        <family val="2"/>
      </rPr>
      <t>(2)</t>
    </r>
  </si>
  <si>
    <t>Capital (Tier I)</t>
  </si>
  <si>
    <t>Country</t>
  </si>
  <si>
    <t>Peru</t>
  </si>
  <si>
    <r>
      <t xml:space="preserve">Other countries </t>
    </r>
    <r>
      <rPr>
        <vertAlign val="superscript"/>
        <sz val="12"/>
        <color indexed="26"/>
        <rFont val="Arial"/>
        <family val="2"/>
      </rPr>
      <t>(1)</t>
    </r>
  </si>
  <si>
    <t xml:space="preserve">South America. Data per country </t>
  </si>
  <si>
    <t>Official ECB rate</t>
  </si>
  <si>
    <t>Euribor 3 months</t>
  </si>
  <si>
    <t>Euribor 1 year</t>
  </si>
  <si>
    <t>USA Federal rates</t>
  </si>
  <si>
    <t>TIIE (Mexico)</t>
  </si>
  <si>
    <t>Interest rates</t>
  </si>
  <si>
    <t xml:space="preserve"> (Quarterly averages)</t>
  </si>
  <si>
    <t>Average exchange rates</t>
  </si>
  <si>
    <t>∆% on</t>
  </si>
  <si>
    <t>Mexican peso</t>
  </si>
  <si>
    <t>U.S. dollar</t>
  </si>
  <si>
    <t>Argentinean peso</t>
  </si>
  <si>
    <t>Chilean peso</t>
  </si>
  <si>
    <t>Colombian peso</t>
  </si>
  <si>
    <t>Peruvian new sol</t>
  </si>
  <si>
    <t>Venezuelan bolivar fuerte</t>
  </si>
  <si>
    <t>Turkish lira</t>
  </si>
  <si>
    <t>Chinese yuan</t>
  </si>
  <si>
    <t>Long term</t>
  </si>
  <si>
    <t>Short term</t>
  </si>
  <si>
    <t>Outlook</t>
  </si>
  <si>
    <t xml:space="preserve">Garanti Group consolidated using the equity method </t>
  </si>
  <si>
    <t>Consolidated income statement BBVA Group</t>
  </si>
  <si>
    <t>Consolidated balance sheet BBVA Group</t>
  </si>
  <si>
    <t>Recurrent economic profit by business area</t>
  </si>
  <si>
    <t>Adjusted net attributable profit</t>
  </si>
  <si>
    <t>Economic profit (EP)</t>
  </si>
  <si>
    <t>Total Group</t>
  </si>
  <si>
    <r>
      <rPr>
        <b/>
        <sz val="11"/>
        <color indexed="9"/>
        <rFont val="Calibri"/>
        <family val="2"/>
      </rPr>
      <t>∆</t>
    </r>
    <r>
      <rPr>
        <b/>
        <sz val="11"/>
        <color indexed="9"/>
        <rFont val="Tahoma"/>
        <family val="2"/>
      </rPr>
      <t>% at constant exchange rates</t>
    </r>
  </si>
  <si>
    <r>
      <t xml:space="preserve">∆% </t>
    </r>
    <r>
      <rPr>
        <b/>
        <vertAlign val="superscript"/>
        <sz val="10"/>
        <color indexed="9"/>
        <rFont val="Arial"/>
        <family val="2"/>
      </rPr>
      <t>(1)</t>
    </r>
    <r>
      <rPr>
        <b/>
        <sz val="10"/>
        <color indexed="9"/>
        <rFont val="Arial"/>
        <family val="2"/>
      </rPr>
      <t xml:space="preserve"> </t>
    </r>
  </si>
  <si>
    <r>
      <t xml:space="preserve">Customer deposits under management </t>
    </r>
    <r>
      <rPr>
        <vertAlign val="superscript"/>
        <sz val="12"/>
        <color indexed="26"/>
        <rFont val="Arial"/>
        <family val="2"/>
      </rPr>
      <t>(1-2)</t>
    </r>
  </si>
  <si>
    <t>(1) Figures at constant exchange rates.</t>
  </si>
  <si>
    <t>(1) Figures at constant exchange rate.</t>
  </si>
  <si>
    <t>(2) Including all the repos.</t>
  </si>
  <si>
    <t>Exchange rates</t>
  </si>
  <si>
    <t>(Expressed in currency/euro)</t>
  </si>
  <si>
    <t xml:space="preserve">       Mutual funds and investment companies</t>
  </si>
  <si>
    <t>(1) They do not include the assets under management by pension fund administrators in Chile, Mexico, Colombia and Peru.</t>
  </si>
  <si>
    <r>
      <t xml:space="preserve">BBVA Group </t>
    </r>
    <r>
      <rPr>
        <b/>
        <vertAlign val="superscript"/>
        <sz val="12"/>
        <color theme="0"/>
        <rFont val="Arial"/>
        <family val="2"/>
      </rPr>
      <t>(1)</t>
    </r>
  </si>
  <si>
    <t>Operating expenses</t>
  </si>
  <si>
    <t>Efficiency ratio (Operating expenses/gross income, in %)</t>
  </si>
  <si>
    <t>Other financial assets designated at fair value</t>
  </si>
  <si>
    <t>Other financial liabilities at fair value</t>
  </si>
  <si>
    <t>Loans and advances to customers (gross)</t>
  </si>
  <si>
    <t>Income tax</t>
  </si>
  <si>
    <t>3Q13</t>
  </si>
  <si>
    <t>Coverage of real estate exposure in Spain</t>
  </si>
  <si>
    <t>Income statement (MillIon euros)</t>
  </si>
  <si>
    <t>Balance sheet (MillIon euros)</t>
  </si>
  <si>
    <t xml:space="preserve">  Administration expenses</t>
  </si>
  <si>
    <t>(2) Excluding repos.</t>
  </si>
  <si>
    <r>
      <t>Credit risk management</t>
    </r>
    <r>
      <rPr>
        <b/>
        <vertAlign val="superscript"/>
        <sz val="16"/>
        <color rgb="FF0070C0"/>
        <rFont val="Tahoma"/>
        <family val="2"/>
      </rPr>
      <t xml:space="preserve"> </t>
    </r>
    <r>
      <rPr>
        <b/>
        <vertAlign val="superscript"/>
        <sz val="14"/>
        <color theme="3"/>
        <rFont val="Arial"/>
        <family val="2"/>
      </rPr>
      <t>(1)</t>
    </r>
  </si>
  <si>
    <r>
      <t xml:space="preserve">Efficiency ratio </t>
    </r>
    <r>
      <rPr>
        <vertAlign val="superscript"/>
        <sz val="12"/>
        <color indexed="26"/>
        <rFont val="Arial"/>
        <family val="2"/>
      </rPr>
      <t>(2)</t>
    </r>
  </si>
  <si>
    <t>(2) Normalized figure excluding the effect of non-recurrent items.</t>
  </si>
  <si>
    <t>Breakdown of operating expenses and efficiency calculation</t>
  </si>
  <si>
    <t>4Q13</t>
  </si>
  <si>
    <r>
      <rPr>
        <b/>
        <sz val="10"/>
        <color indexed="9"/>
        <rFont val="Calibri"/>
        <family val="2"/>
      </rPr>
      <t>∆</t>
    </r>
    <r>
      <rPr>
        <b/>
        <sz val="10"/>
        <color indexed="9"/>
        <rFont val="Tahoma"/>
        <family val="2"/>
      </rPr>
      <t>%</t>
    </r>
  </si>
  <si>
    <r>
      <t xml:space="preserve">∆% </t>
    </r>
    <r>
      <rPr>
        <b/>
        <vertAlign val="superscript"/>
        <sz val="10"/>
        <color indexed="9"/>
        <rFont val="Arial"/>
        <family val="2"/>
      </rPr>
      <t>(2)</t>
    </r>
  </si>
  <si>
    <t>(2) At constant exhange rates.</t>
  </si>
  <si>
    <t>Income statement (Million euros)</t>
  </si>
  <si>
    <t>Balance sheet (Million euros)</t>
  </si>
  <si>
    <r>
      <t xml:space="preserve">Income statement </t>
    </r>
    <r>
      <rPr>
        <b/>
        <vertAlign val="superscript"/>
        <sz val="11.9"/>
        <color indexed="26"/>
        <rFont val="Arial"/>
        <family val="2"/>
      </rPr>
      <t xml:space="preserve">(1) </t>
    </r>
    <r>
      <rPr>
        <b/>
        <sz val="12"/>
        <color indexed="26"/>
        <rFont val="Arial"/>
        <family val="2"/>
      </rPr>
      <t>(Million euros)</t>
    </r>
  </si>
  <si>
    <r>
      <t xml:space="preserve">Balance sheet </t>
    </r>
    <r>
      <rPr>
        <b/>
        <vertAlign val="superscript"/>
        <sz val="10.199999999999999"/>
        <color indexed="26"/>
        <rFont val="Arial"/>
        <family val="2"/>
      </rPr>
      <t xml:space="preserve">(1)  </t>
    </r>
    <r>
      <rPr>
        <b/>
        <sz val="14"/>
        <color indexed="26"/>
        <rFont val="Arial"/>
        <family val="2"/>
      </rPr>
      <t>(Million euros)</t>
    </r>
  </si>
  <si>
    <t>Year-end exchange rates</t>
  </si>
  <si>
    <t>(1) Including contingent liabilities.</t>
  </si>
  <si>
    <t>Results from corporate operations</t>
  </si>
  <si>
    <t>Garanti Group consolidated using the equity method</t>
  </si>
  <si>
    <t>NPA ratio (%) (excluding real-estate activity in Spain)</t>
  </si>
  <si>
    <t>NPA coverage ratio (%) (excluding real-estate activity in Spain)</t>
  </si>
  <si>
    <t>Balance sheet (million euros)</t>
  </si>
  <si>
    <t>1Q14</t>
  </si>
  <si>
    <t>Scope</t>
  </si>
  <si>
    <r>
      <t>Capital adequacy ratios (%)</t>
    </r>
    <r>
      <rPr>
        <b/>
        <vertAlign val="superscript"/>
        <sz val="10.199999999999999"/>
        <color indexed="26"/>
        <rFont val="Arial"/>
        <family val="2"/>
      </rPr>
      <t>(3)</t>
    </r>
  </si>
  <si>
    <r>
      <t xml:space="preserve">Number of employees </t>
    </r>
    <r>
      <rPr>
        <vertAlign val="superscript"/>
        <sz val="12"/>
        <color indexed="26"/>
        <rFont val="Arial"/>
        <family val="2"/>
      </rPr>
      <t>(4)</t>
    </r>
  </si>
  <si>
    <r>
      <t xml:space="preserve">Number of branches </t>
    </r>
    <r>
      <rPr>
        <vertAlign val="superscript"/>
        <sz val="12"/>
        <color indexed="26"/>
        <rFont val="Arial"/>
        <family val="2"/>
      </rPr>
      <t>(4)</t>
    </r>
  </si>
  <si>
    <r>
      <t xml:space="preserve">Number of ATMs </t>
    </r>
    <r>
      <rPr>
        <vertAlign val="superscript"/>
        <sz val="12"/>
        <color indexed="26"/>
        <rFont val="Arial"/>
        <family val="2"/>
      </rPr>
      <t>(4)</t>
    </r>
  </si>
  <si>
    <t>(4)  Excluding Garanti.</t>
  </si>
  <si>
    <t>(3) The capital ratios as of 31-Mar-2014 have been calculated under the Basel III phased-in regulations. For previous periods, the calculation was done in accordance with the Basel II regulations in force at the time.</t>
  </si>
  <si>
    <t>(2) Basic earnings per share which includes the eventual dilution of the contingent convertible securities into shares, issued in the second quarter of 2013 and  in the first quarter of 2014.</t>
  </si>
  <si>
    <t>(3)  Basic earnings per share which includes the eventual dilution of the contingent convertible securities into shares, issued in the second quarter of 2013 and  in the first quarter of 2014.</t>
  </si>
  <si>
    <t xml:space="preserve">(1) Pro forma financial statements with the assets and liabilities of the Garanti Group consolidated in proportion to the percentage of the Group's stake. </t>
  </si>
  <si>
    <t>Yield (Dividend/price; %)</t>
  </si>
  <si>
    <r>
      <t xml:space="preserve">Customer deposits under management </t>
    </r>
    <r>
      <rPr>
        <vertAlign val="superscript"/>
        <sz val="12"/>
        <color indexed="26"/>
        <rFont val="Arial"/>
        <family val="2"/>
      </rPr>
      <t>(2)</t>
    </r>
  </si>
  <si>
    <t xml:space="preserve">(2)Excluding repos. Including promissory notes sold by the retail network.
</t>
  </si>
  <si>
    <r>
      <t xml:space="preserve">Loans under management </t>
    </r>
    <r>
      <rPr>
        <vertAlign val="superscript"/>
        <sz val="10.199999999999999"/>
        <color indexed="26"/>
        <rFont val="Arial"/>
        <family val="2"/>
      </rPr>
      <t>(1)</t>
    </r>
  </si>
  <si>
    <r>
      <t xml:space="preserve">Loans under management </t>
    </r>
    <r>
      <rPr>
        <vertAlign val="superscript"/>
        <sz val="12"/>
        <color indexed="26"/>
        <rFont val="Arial"/>
        <family val="2"/>
      </rPr>
      <t>(1)</t>
    </r>
  </si>
  <si>
    <t>(Million of euros as of 31-March-14)</t>
  </si>
  <si>
    <r>
      <t xml:space="preserve">Loans under management </t>
    </r>
    <r>
      <rPr>
        <vertAlign val="superscript"/>
        <sz val="10.199999999999999"/>
        <color indexed="26"/>
        <rFont val="Arial"/>
        <family val="2"/>
      </rPr>
      <t>(2)</t>
    </r>
  </si>
  <si>
    <r>
      <t xml:space="preserve">Customer deposits under management </t>
    </r>
    <r>
      <rPr>
        <vertAlign val="superscript"/>
        <sz val="12"/>
        <color indexed="26"/>
        <rFont val="Arial"/>
        <family val="2"/>
      </rPr>
      <t>(2-3)</t>
    </r>
  </si>
  <si>
    <t>(2) Figures at constant exchange rate.</t>
  </si>
  <si>
    <t xml:space="preserve">(1) Pro forma financial statements with Garanti Group consolidated in proportion to the percentage of the Group's stake. </t>
  </si>
  <si>
    <r>
      <t>Garanti. Significant data 31-03-2014</t>
    </r>
    <r>
      <rPr>
        <b/>
        <vertAlign val="superscript"/>
        <sz val="14.4"/>
        <color rgb="FF0070C0"/>
        <rFont val="Tahoma"/>
        <family val="2"/>
      </rPr>
      <t>(1)</t>
    </r>
  </si>
  <si>
    <t>(1) Paraguay, Uruguay and Bolivia. Additionally, it includes eliminations and other charges.</t>
  </si>
  <si>
    <t>(3) Excluding repos.</t>
  </si>
  <si>
    <t>Garanti Group consolidated in proportion to the percentage of the Group’s stake and with the heading “Results from corporate operations”</t>
  </si>
  <si>
    <t>Garanti Group consolidated in proportion to the percentage of the Group’s stake</t>
  </si>
  <si>
    <t xml:space="preserve"> (January-March 2014. Million euros)</t>
  </si>
  <si>
    <r>
      <t xml:space="preserve">Information about the net attributable profit (excluding results from corporate operations) </t>
    </r>
    <r>
      <rPr>
        <b/>
        <vertAlign val="superscript"/>
        <sz val="12"/>
        <color theme="0"/>
        <rFont val="Arial"/>
        <family val="2"/>
      </rPr>
      <t>(1)</t>
    </r>
  </si>
  <si>
    <t>0</t>
  </si>
  <si>
    <r>
      <t xml:space="preserve">Net attributable profit (excluding results from corporate operations) </t>
    </r>
    <r>
      <rPr>
        <b/>
        <vertAlign val="superscript"/>
        <sz val="12"/>
        <color theme="0"/>
        <rFont val="Arial"/>
        <family val="2"/>
      </rPr>
      <t>(2)</t>
    </r>
  </si>
  <si>
    <r>
      <t xml:space="preserve">Basic earnings per share diluted (euros) </t>
    </r>
    <r>
      <rPr>
        <b/>
        <vertAlign val="superscript"/>
        <sz val="12"/>
        <color theme="0"/>
        <rFont val="Arial"/>
        <family val="2"/>
      </rPr>
      <t>(3)</t>
    </r>
  </si>
  <si>
    <r>
      <t xml:space="preserve">Basic earnings per share diluted (excluding results from corporate operations) (euros) </t>
    </r>
    <r>
      <rPr>
        <b/>
        <vertAlign val="superscript"/>
        <sz val="12"/>
        <color theme="0"/>
        <rFont val="Arial"/>
        <family val="2"/>
      </rPr>
      <t>(2-3)</t>
    </r>
  </si>
  <si>
    <t>-</t>
  </si>
  <si>
    <t>n.s.</t>
  </si>
  <si>
    <r>
      <t xml:space="preserve">Net attributable profit (excluding the results from corporate operations) </t>
    </r>
    <r>
      <rPr>
        <b/>
        <vertAlign val="superscript"/>
        <sz val="12"/>
        <color theme="0"/>
        <rFont val="Arial"/>
        <family val="2"/>
      </rPr>
      <t>(2)</t>
    </r>
  </si>
  <si>
    <t>Net attributable profit (excluding the results from corporate operations)</t>
  </si>
  <si>
    <t>Baa2</t>
  </si>
  <si>
    <t>P-2</t>
  </si>
  <si>
    <t>Positiva</t>
  </si>
  <si>
    <t>BBB+</t>
  </si>
  <si>
    <t>F-2</t>
  </si>
  <si>
    <t>Estable</t>
  </si>
  <si>
    <t>BBB-</t>
  </si>
  <si>
    <t>A-3</t>
  </si>
  <si>
    <t>A</t>
  </si>
  <si>
    <t>R-1 (low)</t>
  </si>
  <si>
    <t>Negativa</t>
  </si>
  <si>
    <t>(2) Including area's repos in Mexico</t>
  </si>
  <si>
    <t>BIS II</t>
  </si>
  <si>
    <t>(1) Includes funding for segments managed by CBB through fixed-income.</t>
  </si>
  <si>
    <t xml:space="preserve">Memorandum item: this quarterly information has not been audited. The consolidated accounts of the BBVA Group have been drawn up according to the International Financial Reporting Standards (IFRS) adopted by the European Union and in accordance with Bank of Spain Circular 4/2004 and with its subsequent amendments. As regards the stake in the Garanti Group, the information is presented as in previous periods and consolidated in proportion to the percentage of the Group's stake. See pages 47 and 48 for the reconciliation of the BBVA Group's financial statements  </t>
  </si>
  <si>
    <t>Credit risks</t>
  </si>
  <si>
    <t>(1) In 2013 it includes the results from the pension business in Latin America, including the capital gains from their sale; the capital gains from the sale of BBVA Panama; the capital gains generated by the reinsurance operation on the individual life and accident insurance portfolio in Spain; the equity-accounted earnings from CNCB (excluding dividends), together with the effect of the mark-to-market valuation of BBVA's stake in CNCB following the new agreement concluded with the CITIC group, which included the sale of 5.1% of CNCB.</t>
  </si>
  <si>
    <t>(2) In 2013 it includes the results from the pension business in Latin America, including the capital gains from their sale; the capital gains from the sale of BBVA Panama; the capital gains generated by the reinsurance operation on the individual life and accident insurance portfolio in Spain; the equity-accounted earnings from CNCB (excluding dividends), together with the effect of the mark-to-market valuation of BBVA's stake in CNCB following the new agreement concluded with the CITIC group, which included the sale of 5.1% of CNCB.</t>
  </si>
  <si>
    <t>(1) Pro forma financial statements with the revenues and expenses of the Garanti Group consolidated in proportion to the percentage of the Group stake.</t>
  </si>
  <si>
    <t>(1) Pro forma financial statements with the revenues and expenses of the Garanti Group consolidated in proportion to the percentage of the Group's stake.</t>
  </si>
  <si>
    <t>Debt securities</t>
  </si>
  <si>
    <t>(2) Excluding repos and including specific markeatable debt securities.</t>
  </si>
  <si>
    <t xml:space="preserve">   Generic and country-risk</t>
  </si>
  <si>
    <t>Banking activity in Spain</t>
  </si>
  <si>
    <r>
      <t xml:space="preserve">BBVA Group Highlights </t>
    </r>
    <r>
      <rPr>
        <sz val="10"/>
        <color theme="3"/>
        <rFont val="Tahoma"/>
        <family val="2"/>
      </rPr>
      <t>(Consolidated figures)</t>
    </r>
  </si>
  <si>
    <t>BIS III phased-in</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</si>
</sst>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 _€_-;\-* #,##0.00\ _€_-;_-* &quot;-&quot;??\ _€_-;_-@_-"/>
    <numFmt numFmtId="164" formatCode="dd\-mm\-yy"/>
    <numFmt numFmtId="165" formatCode="dd\-mm\-yy;@"/>
    <numFmt numFmtId="166" formatCode="#,##0;\(#,##0\);&quot;-&quot;"/>
    <numFmt numFmtId="167" formatCode="#,##0.0;\(#,##0.0\);&quot;-&quot;"/>
    <numFmt numFmtId="168" formatCode="_-* #,##0.00000\ _P_t_s_-;\-* #,##0.00000\ _P_t_s_-;_-* &quot;-&quot;??\ _P_t_s_-;_-@_-"/>
    <numFmt numFmtId="169" formatCode="#,##0.00;\(#,##0.00\);&quot;-&quot;"/>
    <numFmt numFmtId="170" formatCode="#,##0.0;&quot;-&quot;"/>
    <numFmt numFmtId="171" formatCode="#,##0.00;&quot;-&quot;"/>
    <numFmt numFmtId="172" formatCode="_(* #,##0_);_(* \(#,##0\);_(* &quot;-&quot;??_);_(@_)"/>
    <numFmt numFmtId="173" formatCode="_(* #,##0.0_);_(* \(#,##0.0\);_(* &quot;-&quot;??_);_(@_)"/>
    <numFmt numFmtId="174" formatCode="0.0"/>
    <numFmt numFmtId="175" formatCode="#,##0.0"/>
    <numFmt numFmtId="176" formatCode="0.000"/>
    <numFmt numFmtId="177" formatCode="#,##0;\(#,##0\)"/>
    <numFmt numFmtId="178" formatCode="0.0%"/>
    <numFmt numFmtId="179" formatCode="#,##0.0;\(#,##0.0\)"/>
    <numFmt numFmtId="180" formatCode="#,#00;\(#,#00\)"/>
    <numFmt numFmtId="181" formatCode="#,##0.0000;\(#,##0.0000\);&quot;-&quot;"/>
  </numFmts>
  <fonts count="57" x14ac:knownFonts="1">
    <font>
      <sz val="11"/>
      <color theme="1"/>
      <name val="Calibri"/>
      <family val="2"/>
      <scheme val="minor"/>
    </font>
    <font>
      <sz val="11"/>
      <color theme="1"/>
      <name val="Calibri"/>
      <family val="2"/>
      <scheme val="minor"/>
    </font>
    <font>
      <b/>
      <sz val="10"/>
      <name val="Tahoma"/>
      <family val="2"/>
    </font>
    <font>
      <sz val="10"/>
      <name val="Tahoma"/>
      <family val="2"/>
    </font>
    <font>
      <sz val="10"/>
      <color indexed="10"/>
      <name val="Tahoma"/>
      <family val="2"/>
    </font>
    <font>
      <b/>
      <sz val="14"/>
      <name val="Tahoma"/>
      <family val="2"/>
    </font>
    <font>
      <b/>
      <sz val="12"/>
      <color indexed="9"/>
      <name val="Arial"/>
      <family val="2"/>
    </font>
    <font>
      <b/>
      <sz val="10"/>
      <color indexed="9"/>
      <name val="Tahoma"/>
      <family val="2"/>
    </font>
    <font>
      <b/>
      <sz val="10"/>
      <color indexed="9"/>
      <name val="Arial"/>
      <family val="2"/>
    </font>
    <font>
      <b/>
      <sz val="12"/>
      <color indexed="26"/>
      <name val="Arial"/>
      <family val="2"/>
    </font>
    <font>
      <b/>
      <sz val="14"/>
      <color indexed="26"/>
      <name val="Arial"/>
      <family val="2"/>
    </font>
    <font>
      <sz val="12"/>
      <color indexed="26"/>
      <name val="Arial"/>
      <family val="2"/>
    </font>
    <font>
      <sz val="10"/>
      <name val="Arial"/>
      <family val="2"/>
    </font>
    <font>
      <b/>
      <sz val="8"/>
      <color indexed="26"/>
      <name val="Arial"/>
      <family val="2"/>
    </font>
    <font>
      <sz val="8"/>
      <color indexed="26"/>
      <name val="Arial"/>
      <family val="2"/>
    </font>
    <font>
      <sz val="9.5"/>
      <name val="Tahoma"/>
      <family val="2"/>
    </font>
    <font>
      <b/>
      <sz val="10"/>
      <name val="Arial"/>
      <family val="2"/>
    </font>
    <font>
      <b/>
      <sz val="16"/>
      <name val="Tahoma"/>
      <family val="2"/>
    </font>
    <font>
      <b/>
      <sz val="12"/>
      <color theme="0"/>
      <name val="Arial"/>
      <family val="2"/>
    </font>
    <font>
      <sz val="8"/>
      <color theme="3"/>
      <name val="Arial"/>
      <family val="2"/>
    </font>
    <font>
      <b/>
      <sz val="10"/>
      <color indexed="10"/>
      <name val="Tahoma"/>
      <family val="2"/>
    </font>
    <font>
      <b/>
      <sz val="10"/>
      <color rgb="FFFF0000"/>
      <name val="Tahoma"/>
      <family val="2"/>
    </font>
    <font>
      <sz val="11"/>
      <color indexed="10"/>
      <name val="Tahoma"/>
      <family val="2"/>
    </font>
    <font>
      <b/>
      <sz val="11"/>
      <name val="Tahoma"/>
      <family val="2"/>
    </font>
    <font>
      <b/>
      <sz val="10"/>
      <color indexed="10"/>
      <name val="Arial"/>
      <family val="2"/>
    </font>
    <font>
      <sz val="12"/>
      <color rgb="FF094FA4"/>
      <name val="Arial"/>
      <family val="2"/>
    </font>
    <font>
      <sz val="10"/>
      <color rgb="FF094FA4"/>
      <name val="Arial"/>
      <family val="2"/>
    </font>
    <font>
      <b/>
      <sz val="10"/>
      <color indexed="9"/>
      <name val="Symbol"/>
      <family val="1"/>
      <charset val="2"/>
    </font>
    <font>
      <b/>
      <sz val="10"/>
      <color indexed="18"/>
      <name val="Tahoma"/>
      <family val="2"/>
    </font>
    <font>
      <b/>
      <sz val="10"/>
      <color rgb="FFFF0000"/>
      <name val="Arial"/>
      <family val="2"/>
    </font>
    <font>
      <sz val="10"/>
      <color rgb="FFFF0000"/>
      <name val="Tahoma"/>
      <family val="2"/>
    </font>
    <font>
      <sz val="10"/>
      <color indexed="26"/>
      <name val="Arial"/>
      <family val="2"/>
    </font>
    <font>
      <b/>
      <sz val="14"/>
      <color indexed="9"/>
      <name val="Arial"/>
      <family val="2"/>
    </font>
    <font>
      <b/>
      <sz val="18"/>
      <name val="Tahoma"/>
      <family val="2"/>
    </font>
    <font>
      <b/>
      <sz val="12"/>
      <color theme="0" tint="-4.9989318521683403E-2"/>
      <name val="Arial"/>
      <family val="2"/>
    </font>
    <font>
      <sz val="8"/>
      <color rgb="FF094FA4"/>
      <name val="Arial"/>
      <family val="2"/>
    </font>
    <font>
      <b/>
      <sz val="11"/>
      <color indexed="10"/>
      <name val="Arial"/>
      <family val="2"/>
    </font>
    <font>
      <sz val="10"/>
      <color indexed="9"/>
      <name val="Tahoma"/>
      <family val="2"/>
    </font>
    <font>
      <vertAlign val="superscript"/>
      <sz val="12"/>
      <color indexed="26"/>
      <name val="Arial"/>
      <family val="2"/>
    </font>
    <font>
      <b/>
      <vertAlign val="superscript"/>
      <sz val="12"/>
      <color theme="0"/>
      <name val="Arial"/>
      <family val="2"/>
    </font>
    <font>
      <b/>
      <vertAlign val="superscript"/>
      <sz val="11.9"/>
      <color indexed="26"/>
      <name val="Arial"/>
      <family val="2"/>
    </font>
    <font>
      <vertAlign val="superscript"/>
      <sz val="10"/>
      <name val="Tahoma"/>
      <family val="2"/>
    </font>
    <font>
      <vertAlign val="superscript"/>
      <sz val="10.199999999999999"/>
      <color indexed="26"/>
      <name val="Arial"/>
      <family val="2"/>
    </font>
    <font>
      <b/>
      <vertAlign val="superscript"/>
      <sz val="16"/>
      <color rgb="FF0070C0"/>
      <name val="Tahoma"/>
      <family val="2"/>
    </font>
    <font>
      <b/>
      <vertAlign val="superscript"/>
      <sz val="10.199999999999999"/>
      <color indexed="26"/>
      <name val="Arial"/>
      <family val="2"/>
    </font>
    <font>
      <b/>
      <vertAlign val="superscript"/>
      <sz val="10"/>
      <color indexed="9"/>
      <name val="Arial"/>
      <family val="2"/>
    </font>
    <font>
      <b/>
      <sz val="12"/>
      <color rgb="FFFFFFFF"/>
      <name val="Arial"/>
      <family val="2"/>
    </font>
    <font>
      <b/>
      <sz val="11"/>
      <color indexed="9"/>
      <name val="Arial"/>
      <family val="2"/>
    </font>
    <font>
      <b/>
      <sz val="11"/>
      <color indexed="9"/>
      <name val="Calibri"/>
      <family val="2"/>
    </font>
    <font>
      <b/>
      <sz val="11"/>
      <color indexed="9"/>
      <name val="Tahoma"/>
      <family val="2"/>
    </font>
    <font>
      <b/>
      <vertAlign val="superscript"/>
      <sz val="14.4"/>
      <color rgb="FF0070C0"/>
      <name val="Tahoma"/>
      <family val="2"/>
    </font>
    <font>
      <b/>
      <vertAlign val="superscript"/>
      <sz val="14"/>
      <color theme="3"/>
      <name val="Arial"/>
      <family val="2"/>
    </font>
    <font>
      <b/>
      <sz val="10"/>
      <color indexed="9"/>
      <name val="Calibri"/>
      <family val="2"/>
    </font>
    <font>
      <b/>
      <sz val="8"/>
      <color rgb="FFFF0000"/>
      <name val="Arial"/>
      <family val="2"/>
    </font>
    <font>
      <b/>
      <sz val="11"/>
      <color theme="0"/>
      <name val="Arial"/>
      <family val="2"/>
    </font>
    <font>
      <b/>
      <sz val="14"/>
      <color theme="3"/>
      <name val="Arial"/>
      <family val="2"/>
    </font>
    <font>
      <sz val="10"/>
      <color theme="3"/>
      <name val="Tahoma"/>
      <family val="2"/>
    </font>
  </fonts>
  <fills count="9">
    <fill>
      <patternFill patternType="none"/>
    </fill>
    <fill>
      <patternFill patternType="gray125"/>
    </fill>
    <fill>
      <patternFill patternType="solid">
        <fgColor indexed="26"/>
        <bgColor indexed="64"/>
      </patternFill>
    </fill>
    <fill>
      <patternFill patternType="solid">
        <fgColor indexed="34"/>
        <bgColor indexed="64"/>
      </patternFill>
    </fill>
    <fill>
      <patternFill patternType="solid">
        <fgColor theme="0"/>
        <bgColor indexed="64"/>
      </patternFill>
    </fill>
    <fill>
      <patternFill patternType="solid">
        <fgColor indexed="25"/>
        <bgColor indexed="64"/>
      </patternFill>
    </fill>
    <fill>
      <patternFill patternType="solid">
        <fgColor rgb="FFFFFFFF"/>
        <bgColor indexed="64"/>
      </patternFill>
    </fill>
    <fill>
      <patternFill patternType="solid">
        <fgColor rgb="FF0099FF"/>
        <bgColor indexed="64"/>
      </patternFill>
    </fill>
    <fill>
      <patternFill patternType="solid">
        <fgColor rgb="FF094FA4"/>
        <bgColor indexed="64"/>
      </patternFill>
    </fill>
  </fills>
  <borders count="122">
    <border>
      <left/>
      <right/>
      <top/>
      <bottom/>
      <diagonal/>
    </border>
    <border>
      <left style="thin">
        <color rgb="FF094FA4"/>
      </left>
      <right style="thin">
        <color rgb="FF094FA4"/>
      </right>
      <top style="thin">
        <color rgb="FF094FA4"/>
      </top>
      <bottom style="thin">
        <color rgb="FF094FA4"/>
      </bottom>
      <diagonal/>
    </border>
    <border>
      <left style="thin">
        <color theme="0"/>
      </left>
      <right style="thin">
        <color theme="0"/>
      </right>
      <top style="thin">
        <color theme="0"/>
      </top>
      <bottom style="thin">
        <color theme="0"/>
      </bottom>
      <diagonal/>
    </border>
    <border>
      <left/>
      <right style="thin">
        <color indexed="25"/>
      </right>
      <top/>
      <bottom style="thin">
        <color indexed="34"/>
      </bottom>
      <diagonal/>
    </border>
    <border>
      <left style="thin">
        <color indexed="25"/>
      </left>
      <right style="thin">
        <color indexed="25"/>
      </right>
      <top/>
      <bottom style="thin">
        <color indexed="34"/>
      </bottom>
      <diagonal/>
    </border>
    <border>
      <left style="thin">
        <color indexed="25"/>
      </left>
      <right style="thin">
        <color indexed="25"/>
      </right>
      <top/>
      <bottom/>
      <diagonal/>
    </border>
    <border>
      <left style="thin">
        <color indexed="34"/>
      </left>
      <right style="thin">
        <color indexed="25"/>
      </right>
      <top/>
      <bottom style="thin">
        <color indexed="34"/>
      </bottom>
      <diagonal/>
    </border>
    <border>
      <left/>
      <right/>
      <top/>
      <bottom style="thin">
        <color indexed="34"/>
      </bottom>
      <diagonal/>
    </border>
    <border>
      <left style="thin">
        <color indexed="34"/>
      </left>
      <right style="thin">
        <color theme="4"/>
      </right>
      <top style="thin">
        <color indexed="34"/>
      </top>
      <bottom style="thin">
        <color indexed="34"/>
      </bottom>
      <diagonal/>
    </border>
    <border>
      <left style="thin">
        <color theme="4"/>
      </left>
      <right style="thin">
        <color theme="4"/>
      </right>
      <top/>
      <bottom/>
      <diagonal/>
    </border>
    <border>
      <left style="thin">
        <color indexed="34"/>
      </left>
      <right style="thin">
        <color theme="4"/>
      </right>
      <top style="thin">
        <color indexed="13"/>
      </top>
      <bottom style="thin">
        <color indexed="34"/>
      </bottom>
      <diagonal/>
    </border>
    <border>
      <left style="thin">
        <color indexed="34"/>
      </left>
      <right style="thin">
        <color theme="4"/>
      </right>
      <top/>
      <bottom style="thin">
        <color indexed="34"/>
      </bottom>
      <diagonal/>
    </border>
    <border>
      <left style="thin">
        <color theme="4"/>
      </left>
      <right style="thin">
        <color theme="4"/>
      </right>
      <top/>
      <bottom style="thin">
        <color indexed="34"/>
      </bottom>
      <diagonal/>
    </border>
    <border>
      <left style="thin">
        <color indexed="34"/>
      </left>
      <right/>
      <top style="thin">
        <color indexed="34"/>
      </top>
      <bottom style="thin">
        <color indexed="34"/>
      </bottom>
      <diagonal/>
    </border>
    <border>
      <left/>
      <right style="thin">
        <color theme="0"/>
      </right>
      <top/>
      <bottom/>
      <diagonal/>
    </border>
    <border>
      <left style="thin">
        <color theme="4"/>
      </left>
      <right style="thin">
        <color indexed="25"/>
      </right>
      <top/>
      <bottom style="thin">
        <color indexed="3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rgb="FF094FA4"/>
      </left>
      <right/>
      <top style="thin">
        <color rgb="FF094FA4"/>
      </top>
      <bottom style="thin">
        <color rgb="FF094FA4"/>
      </bottom>
      <diagonal/>
    </border>
    <border>
      <left/>
      <right/>
      <top style="thin">
        <color rgb="FF094FA4"/>
      </top>
      <bottom style="thin">
        <color rgb="FF094FA4"/>
      </bottom>
      <diagonal/>
    </border>
    <border>
      <left/>
      <right style="thin">
        <color rgb="FF094FA4"/>
      </right>
      <top style="thin">
        <color rgb="FF094FA4"/>
      </top>
      <bottom style="thin">
        <color rgb="FF094FA4"/>
      </bottom>
      <diagonal/>
    </border>
    <border>
      <left style="thin">
        <color theme="0"/>
      </left>
      <right style="thin">
        <color theme="0"/>
      </right>
      <top/>
      <bottom/>
      <diagonal/>
    </border>
    <border>
      <left style="thin">
        <color theme="0"/>
      </left>
      <right style="thin">
        <color indexed="9"/>
      </right>
      <top/>
      <bottom/>
      <diagonal/>
    </border>
    <border>
      <left/>
      <right style="thin">
        <color rgb="FF00B0F0"/>
      </right>
      <top style="thin">
        <color rgb="FF094FA4"/>
      </top>
      <bottom/>
      <diagonal/>
    </border>
    <border>
      <left/>
      <right style="thin">
        <color indexed="9"/>
      </right>
      <top/>
      <bottom/>
      <diagonal/>
    </border>
    <border>
      <left/>
      <right style="thin">
        <color rgb="FF00B0F0"/>
      </right>
      <top/>
      <bottom style="thin">
        <color indexed="34"/>
      </bottom>
      <diagonal/>
    </border>
    <border>
      <left style="thin">
        <color rgb="FF00B0F0"/>
      </left>
      <right style="thin">
        <color indexed="25"/>
      </right>
      <top/>
      <bottom style="thin">
        <color indexed="34"/>
      </bottom>
      <diagonal/>
    </border>
    <border>
      <left/>
      <right style="thin">
        <color rgb="FF00B0F0"/>
      </right>
      <top/>
      <bottom/>
      <diagonal/>
    </border>
    <border>
      <left style="thin">
        <color theme="0"/>
      </left>
      <right style="thin">
        <color theme="0"/>
      </right>
      <top style="thin">
        <color indexed="34"/>
      </top>
      <bottom/>
      <diagonal/>
    </border>
    <border>
      <left/>
      <right style="thin">
        <color theme="0"/>
      </right>
      <top style="thin">
        <color rgb="FF094FA4"/>
      </top>
      <bottom/>
      <diagonal/>
    </border>
    <border>
      <left style="thin">
        <color theme="0"/>
      </left>
      <right style="thin">
        <color indexed="9"/>
      </right>
      <top style="thin">
        <color rgb="FF094FA4"/>
      </top>
      <bottom/>
      <diagonal/>
    </border>
    <border>
      <left/>
      <right style="thin">
        <color theme="0"/>
      </right>
      <top style="thin">
        <color indexed="34"/>
      </top>
      <bottom/>
      <diagonal/>
    </border>
    <border>
      <left style="thin">
        <color theme="0"/>
      </left>
      <right style="thin">
        <color indexed="9"/>
      </right>
      <top style="thin">
        <color indexed="34"/>
      </top>
      <bottom/>
      <diagonal/>
    </border>
    <border>
      <left/>
      <right style="thin">
        <color rgb="FF00B0F0"/>
      </right>
      <top style="thin">
        <color rgb="FF094FA4"/>
      </top>
      <bottom style="thin">
        <color indexed="34"/>
      </bottom>
      <diagonal/>
    </border>
    <border>
      <left style="thin">
        <color rgb="FF00B0F0"/>
      </left>
      <right style="thin">
        <color indexed="25"/>
      </right>
      <top style="thin">
        <color rgb="FF094FA4"/>
      </top>
      <bottom style="thin">
        <color indexed="34"/>
      </bottom>
      <diagonal/>
    </border>
    <border>
      <left style="thin">
        <color indexed="9"/>
      </left>
      <right style="thin">
        <color rgb="FF00B0F0"/>
      </right>
      <top style="thin">
        <color indexed="34"/>
      </top>
      <bottom/>
      <diagonal/>
    </border>
    <border>
      <left style="thin">
        <color indexed="9"/>
      </left>
      <right style="thin">
        <color rgb="FF00B0F0"/>
      </right>
      <top/>
      <bottom/>
      <diagonal/>
    </border>
    <border>
      <left style="thin">
        <color rgb="FF00B0F0"/>
      </left>
      <right style="thin">
        <color rgb="FF00B0F0"/>
      </right>
      <top/>
      <bottom/>
      <diagonal/>
    </border>
    <border>
      <left style="thin">
        <color rgb="FF00B0F0"/>
      </left>
      <right style="thin">
        <color rgb="FF00B0F0"/>
      </right>
      <top style="thin">
        <color rgb="FF094FA4"/>
      </top>
      <bottom style="thin">
        <color indexed="34"/>
      </bottom>
      <diagonal/>
    </border>
    <border>
      <left style="thin">
        <color rgb="FF00B0F0"/>
      </left>
      <right style="thin">
        <color rgb="FF00B0F0"/>
      </right>
      <top/>
      <bottom style="thin">
        <color indexed="34"/>
      </bottom>
      <diagonal/>
    </border>
    <border>
      <left/>
      <right style="thin">
        <color indexed="25"/>
      </right>
      <top/>
      <bottom/>
      <diagonal/>
    </border>
    <border>
      <left style="thin">
        <color indexed="9"/>
      </left>
      <right style="thin">
        <color rgb="FF00B0F0"/>
      </right>
      <top style="thin">
        <color rgb="FF094FA4"/>
      </top>
      <bottom/>
      <diagonal/>
    </border>
    <border>
      <left style="thin">
        <color theme="0"/>
      </left>
      <right style="thin">
        <color indexed="9"/>
      </right>
      <top style="thin">
        <color indexed="34"/>
      </top>
      <bottom style="thin">
        <color theme="0"/>
      </bottom>
      <diagonal/>
    </border>
    <border>
      <left style="thin">
        <color theme="0"/>
      </left>
      <right style="thin">
        <color rgb="FF00B0F0"/>
      </right>
      <top style="thin">
        <color indexed="34"/>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002060"/>
      </top>
      <bottom style="thin">
        <color rgb="FF002060"/>
      </bottom>
      <diagonal/>
    </border>
    <border>
      <left style="thin">
        <color rgb="FF094FA4"/>
      </left>
      <right style="thin">
        <color rgb="FF094FA4"/>
      </right>
      <top style="thin">
        <color rgb="FF002060"/>
      </top>
      <bottom style="thin">
        <color rgb="FF002060"/>
      </bottom>
      <diagonal/>
    </border>
    <border>
      <left style="thin">
        <color indexed="34"/>
      </left>
      <right style="thin">
        <color indexed="25"/>
      </right>
      <top style="thin">
        <color indexed="34"/>
      </top>
      <bottom style="thin">
        <color indexed="34"/>
      </bottom>
      <diagonal/>
    </border>
    <border>
      <left style="thin">
        <color rgb="FF094FA4"/>
      </left>
      <right/>
      <top style="thin">
        <color rgb="FF094FA4"/>
      </top>
      <bottom style="thin">
        <color theme="0"/>
      </bottom>
      <diagonal/>
    </border>
    <border>
      <left/>
      <right/>
      <top style="thin">
        <color rgb="FF094FA4"/>
      </top>
      <bottom style="thin">
        <color theme="0"/>
      </bottom>
      <diagonal/>
    </border>
    <border>
      <left/>
      <right style="thin">
        <color rgb="FF094FA4"/>
      </right>
      <top style="thin">
        <color rgb="FF094FA4"/>
      </top>
      <bottom style="thin">
        <color theme="0"/>
      </bottom>
      <diagonal/>
    </border>
    <border>
      <left/>
      <right style="thin">
        <color rgb="FF094FA4"/>
      </right>
      <top style="thin">
        <color rgb="FF094FA4"/>
      </top>
      <bottom/>
      <diagonal/>
    </border>
    <border>
      <left style="thin">
        <color rgb="FF094FA4"/>
      </left>
      <right style="thin">
        <color rgb="FF094FA4"/>
      </right>
      <top style="thin">
        <color rgb="FF094FA4"/>
      </top>
      <bottom/>
      <diagonal/>
    </border>
    <border>
      <left style="thin">
        <color rgb="FF094FA4"/>
      </left>
      <right style="thin">
        <color rgb="FF094FA4"/>
      </right>
      <top/>
      <bottom/>
      <diagonal/>
    </border>
    <border>
      <left/>
      <right/>
      <top style="thin">
        <color indexed="34"/>
      </top>
      <bottom/>
      <diagonal/>
    </border>
    <border>
      <left/>
      <right style="thin">
        <color rgb="FF094FA4"/>
      </right>
      <top/>
      <bottom style="thin">
        <color indexed="34"/>
      </bottom>
      <diagonal/>
    </border>
    <border>
      <left/>
      <right style="thin">
        <color rgb="FF094FA4"/>
      </right>
      <top style="thin">
        <color rgb="FF094FA4"/>
      </top>
      <bottom style="thin">
        <color indexed="34"/>
      </bottom>
      <diagonal/>
    </border>
    <border>
      <left/>
      <right style="thin">
        <color indexed="25"/>
      </right>
      <top style="thin">
        <color indexed="34"/>
      </top>
      <bottom style="thin">
        <color indexed="34"/>
      </bottom>
      <diagonal/>
    </border>
    <border>
      <left style="thin">
        <color rgb="FF094FA4"/>
      </left>
      <right style="thin">
        <color rgb="FF094FA4"/>
      </right>
      <top/>
      <bottom style="thin">
        <color rgb="FF094FA4"/>
      </bottom>
      <diagonal/>
    </border>
    <border>
      <left/>
      <right/>
      <top style="thin">
        <color rgb="FF094FA4"/>
      </top>
      <bottom/>
      <diagonal/>
    </border>
    <border>
      <left style="thin">
        <color rgb="FF094FA4"/>
      </left>
      <right/>
      <top/>
      <bottom style="thin">
        <color rgb="FF094FA4"/>
      </bottom>
      <diagonal/>
    </border>
    <border>
      <left/>
      <right/>
      <top/>
      <bottom style="thin">
        <color rgb="FF094FA4"/>
      </bottom>
      <diagonal/>
    </border>
    <border>
      <left style="thin">
        <color indexed="9"/>
      </left>
      <right style="thin">
        <color rgb="FF00B0F0"/>
      </right>
      <top style="thin">
        <color indexed="34"/>
      </top>
      <bottom style="thin">
        <color rgb="FF00B0F0"/>
      </bottom>
      <diagonal/>
    </border>
    <border>
      <left style="thin">
        <color indexed="25"/>
      </left>
      <right style="thin">
        <color indexed="25"/>
      </right>
      <top style="thin">
        <color rgb="FF094FA4"/>
      </top>
      <bottom style="thin">
        <color indexed="34"/>
      </bottom>
      <diagonal/>
    </border>
    <border>
      <left style="thin">
        <color theme="0"/>
      </left>
      <right/>
      <top style="thin">
        <color rgb="FF094FA4"/>
      </top>
      <bottom/>
      <diagonal/>
    </border>
    <border>
      <left style="thin">
        <color rgb="FF00B0F0"/>
      </left>
      <right/>
      <top/>
      <bottom style="thin">
        <color indexed="34"/>
      </bottom>
      <diagonal/>
    </border>
    <border>
      <left style="thin">
        <color theme="0"/>
      </left>
      <right/>
      <top style="thin">
        <color indexed="34"/>
      </top>
      <bottom/>
      <diagonal/>
    </border>
    <border>
      <left/>
      <right style="thin">
        <color rgb="FF00B0F0"/>
      </right>
      <top style="thin">
        <color indexed="34"/>
      </top>
      <bottom/>
      <diagonal/>
    </border>
    <border>
      <left/>
      <right style="thin">
        <color rgb="FF00B0F0"/>
      </right>
      <top style="thin">
        <color indexed="34"/>
      </top>
      <bottom style="thin">
        <color indexed="34"/>
      </bottom>
      <diagonal/>
    </border>
    <border>
      <left style="thin">
        <color theme="0"/>
      </left>
      <right style="thin">
        <color rgb="FF00B0F0"/>
      </right>
      <top style="thin">
        <color rgb="FF094FA4"/>
      </top>
      <bottom/>
      <diagonal/>
    </border>
    <border>
      <left/>
      <right/>
      <top style="thin">
        <color indexed="13"/>
      </top>
      <bottom style="thin">
        <color theme="0"/>
      </bottom>
      <diagonal/>
    </border>
    <border>
      <left style="thin">
        <color rgb="FF094FA4"/>
      </left>
      <right/>
      <top/>
      <bottom/>
      <diagonal/>
    </border>
    <border>
      <left/>
      <right style="thin">
        <color rgb="FF094FA4"/>
      </right>
      <top/>
      <bottom/>
      <diagonal/>
    </border>
    <border>
      <left style="thin">
        <color rgb="FF00B0F0"/>
      </left>
      <right style="thin">
        <color indexed="25"/>
      </right>
      <top/>
      <bottom/>
      <diagonal/>
    </border>
    <border>
      <left/>
      <right/>
      <top style="thin">
        <color indexed="34"/>
      </top>
      <bottom style="thin">
        <color indexed="34"/>
      </bottom>
      <diagonal/>
    </border>
    <border>
      <left style="thin">
        <color rgb="FF00B0F0"/>
      </left>
      <right style="thin">
        <color indexed="25"/>
      </right>
      <top style="thin">
        <color rgb="FF002060"/>
      </top>
      <bottom style="thin">
        <color indexed="34"/>
      </bottom>
      <diagonal/>
    </border>
    <border>
      <left style="thin">
        <color rgb="FF00B0F0"/>
      </left>
      <right style="thin">
        <color indexed="25"/>
      </right>
      <top style="thin">
        <color indexed="34"/>
      </top>
      <bottom style="thin">
        <color indexed="34"/>
      </bottom>
      <diagonal/>
    </border>
    <border>
      <left/>
      <right style="thin">
        <color indexed="25"/>
      </right>
      <top style="thin">
        <color rgb="FF094FA4"/>
      </top>
      <bottom style="thin">
        <color indexed="34"/>
      </bottom>
      <diagonal/>
    </border>
    <border>
      <left/>
      <right/>
      <top style="thin">
        <color rgb="FF094FA4"/>
      </top>
      <bottom style="thin">
        <color indexed="34"/>
      </bottom>
      <diagonal/>
    </border>
    <border>
      <left style="thin">
        <color rgb="FF00B0F0"/>
      </left>
      <right style="thin">
        <color rgb="FF00B0F0"/>
      </right>
      <top style="thin">
        <color indexed="34"/>
      </top>
      <bottom style="thin">
        <color indexed="34"/>
      </bottom>
      <diagonal/>
    </border>
    <border>
      <left style="thin">
        <color theme="0"/>
      </left>
      <right style="thin">
        <color rgb="FF00B0F0"/>
      </right>
      <top/>
      <bottom/>
      <diagonal/>
    </border>
    <border>
      <left style="thin">
        <color rgb="FF00B0F0"/>
      </left>
      <right style="thin">
        <color theme="4"/>
      </right>
      <top/>
      <bottom style="thin">
        <color indexed="34"/>
      </bottom>
      <diagonal/>
    </border>
    <border>
      <left style="thin">
        <color rgb="FF00B0F0"/>
      </left>
      <right/>
      <top/>
      <bottom style="thin">
        <color theme="0"/>
      </bottom>
      <diagonal/>
    </border>
    <border>
      <left/>
      <right style="thin">
        <color rgb="FF00B0F0"/>
      </right>
      <top/>
      <bottom style="thin">
        <color theme="0"/>
      </bottom>
      <diagonal/>
    </border>
    <border>
      <left style="thin">
        <color indexed="25"/>
      </left>
      <right style="thin">
        <color rgb="FF00B0F0"/>
      </right>
      <top/>
      <bottom/>
      <diagonal/>
    </border>
    <border>
      <left/>
      <right/>
      <top/>
      <bottom style="thin">
        <color rgb="FF00B0F0"/>
      </bottom>
      <diagonal/>
    </border>
    <border>
      <left style="thin">
        <color theme="0"/>
      </left>
      <right style="thin">
        <color indexed="9"/>
      </right>
      <top/>
      <bottom style="thin">
        <color rgb="FF00B0F0"/>
      </bottom>
      <diagonal/>
    </border>
    <border>
      <left/>
      <right style="thin">
        <color indexed="9"/>
      </right>
      <top/>
      <bottom style="thin">
        <color rgb="FF00B0F0"/>
      </bottom>
      <diagonal/>
    </border>
    <border>
      <left style="thin">
        <color indexed="9"/>
      </left>
      <right style="thin">
        <color rgb="FF00B0F0"/>
      </right>
      <top/>
      <bottom style="thin">
        <color rgb="FF00B0F0"/>
      </bottom>
      <diagonal/>
    </border>
    <border>
      <left style="thin">
        <color theme="0"/>
      </left>
      <right/>
      <top style="thin">
        <color theme="0"/>
      </top>
      <bottom/>
      <diagonal/>
    </border>
    <border>
      <left style="thin">
        <color theme="0"/>
      </left>
      <right style="thin">
        <color rgb="FF00B0F0"/>
      </right>
      <top style="thin">
        <color indexed="34"/>
      </top>
      <bottom/>
      <diagonal/>
    </border>
    <border>
      <left style="thin">
        <color rgb="FF094FA4"/>
      </left>
      <right/>
      <top style="thin">
        <color theme="0"/>
      </top>
      <bottom style="thin">
        <color rgb="FF094FA4"/>
      </bottom>
      <diagonal/>
    </border>
    <border>
      <left/>
      <right style="thin">
        <color rgb="FF094FA4"/>
      </right>
      <top style="thin">
        <color theme="0"/>
      </top>
      <bottom style="thin">
        <color rgb="FF094FA4"/>
      </bottom>
      <diagonal/>
    </border>
    <border>
      <left/>
      <right/>
      <top style="thin">
        <color theme="0"/>
      </top>
      <bottom style="thin">
        <color rgb="FF094FA4"/>
      </bottom>
      <diagonal/>
    </border>
    <border>
      <left style="thin">
        <color rgb="FF094FA4"/>
      </left>
      <right/>
      <top style="thin">
        <color theme="0"/>
      </top>
      <bottom/>
      <diagonal/>
    </border>
    <border>
      <left/>
      <right/>
      <top style="thin">
        <color theme="0"/>
      </top>
      <bottom/>
      <diagonal/>
    </border>
    <border>
      <left style="thin">
        <color rgb="FF0070C0"/>
      </left>
      <right style="thin">
        <color theme="4"/>
      </right>
      <top style="thin">
        <color rgb="FF094FA4"/>
      </top>
      <bottom style="thin">
        <color indexed="34"/>
      </bottom>
      <diagonal/>
    </border>
    <border>
      <left style="thin">
        <color rgb="FF0070C0"/>
      </left>
      <right style="thin">
        <color theme="4"/>
      </right>
      <top/>
      <bottom style="thin">
        <color indexed="34"/>
      </bottom>
      <diagonal/>
    </border>
    <border>
      <left style="thin">
        <color rgb="FF00B0F0"/>
      </left>
      <right/>
      <top style="thin">
        <color rgb="FF094FA4"/>
      </top>
      <bottom style="thin">
        <color indexed="34"/>
      </bottom>
      <diagonal/>
    </border>
    <border>
      <left style="thin">
        <color indexed="9"/>
      </left>
      <right style="thin">
        <color rgb="FF0099FF"/>
      </right>
      <top/>
      <bottom/>
      <diagonal/>
    </border>
    <border>
      <left/>
      <right style="thin">
        <color rgb="FF0099FF"/>
      </right>
      <top/>
      <bottom/>
      <diagonal/>
    </border>
    <border>
      <left/>
      <right style="thin">
        <color rgb="FF0099FF"/>
      </right>
      <top style="thin">
        <color rgb="FF094FA4"/>
      </top>
      <bottom/>
      <diagonal/>
    </border>
    <border>
      <left/>
      <right style="thin">
        <color rgb="FF0099FF"/>
      </right>
      <top/>
      <bottom style="thin">
        <color indexed="34"/>
      </bottom>
      <diagonal/>
    </border>
    <border>
      <left/>
      <right style="thin">
        <color rgb="FF094FA4"/>
      </right>
      <top/>
      <bottom style="thin">
        <color theme="0"/>
      </bottom>
      <diagonal/>
    </border>
    <border>
      <left style="thin">
        <color rgb="FF00B0F0"/>
      </left>
      <right/>
      <top style="thin">
        <color indexed="34"/>
      </top>
      <bottom/>
      <diagonal/>
    </border>
    <border>
      <left style="thin">
        <color rgb="FF00B0F0"/>
      </left>
      <right style="thin">
        <color theme="0"/>
      </right>
      <top style="thin">
        <color rgb="FF094FA4"/>
      </top>
      <bottom/>
      <diagonal/>
    </border>
    <border>
      <left style="thin">
        <color rgb="FF00B0F0"/>
      </left>
      <right style="thin">
        <color theme="0"/>
      </right>
      <top/>
      <bottom/>
      <diagonal/>
    </border>
    <border>
      <left style="thin">
        <color rgb="FF00B0F0"/>
      </left>
      <right/>
      <top/>
      <bottom/>
      <diagonal/>
    </border>
    <border>
      <left style="thin">
        <color rgb="FF00B0F0"/>
      </left>
      <right/>
      <top style="thin">
        <color rgb="FF094FA4"/>
      </top>
      <bottom/>
      <diagonal/>
    </border>
    <border>
      <left style="thin">
        <color theme="0"/>
      </left>
      <right style="thin">
        <color rgb="FF0099FF"/>
      </right>
      <top style="thin">
        <color indexed="34"/>
      </top>
      <bottom/>
      <diagonal/>
    </border>
    <border>
      <left style="thin">
        <color rgb="FF00B0F0"/>
      </left>
      <right style="thin">
        <color theme="0"/>
      </right>
      <top style="thin">
        <color indexed="34"/>
      </top>
      <bottom/>
      <diagonal/>
    </border>
    <border>
      <left/>
      <right style="thin">
        <color indexed="9"/>
      </right>
      <top style="thin">
        <color indexed="34"/>
      </top>
      <bottom/>
      <diagonal/>
    </border>
    <border>
      <left/>
      <right/>
      <top style="thin">
        <color rgb="FF00B0F0"/>
      </top>
      <bottom/>
      <diagonal/>
    </border>
    <border>
      <left/>
      <right/>
      <top style="thin">
        <color rgb="FF00B0F0"/>
      </top>
      <bottom style="thin">
        <color indexed="34"/>
      </bottom>
      <diagonal/>
    </border>
    <border>
      <left/>
      <right style="thin">
        <color rgb="FF00B0F0"/>
      </right>
      <top style="thin">
        <color indexed="34"/>
      </top>
      <bottom style="thin">
        <color rgb="FF0099FF"/>
      </bottom>
      <diagonal/>
    </border>
    <border>
      <left style="thin">
        <color rgb="FF0070C0"/>
      </left>
      <right style="thin">
        <color indexed="25"/>
      </right>
      <top/>
      <bottom style="thin">
        <color indexed="34"/>
      </bottom>
      <diagonal/>
    </border>
    <border>
      <left/>
      <right style="thin">
        <color rgb="FF0070C0"/>
      </right>
      <top style="thin">
        <color rgb="FF0099FF"/>
      </top>
      <bottom style="thin">
        <color indexed="3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3" fontId="12" fillId="0" borderId="0"/>
    <xf numFmtId="9" fontId="12" fillId="0" borderId="0" applyFont="0" applyFill="0" applyBorder="0" applyAlignment="0" applyProtection="0"/>
    <xf numFmtId="0" fontId="12" fillId="0" borderId="0"/>
    <xf numFmtId="0" fontId="12" fillId="0" borderId="0"/>
    <xf numFmtId="0" fontId="12" fillId="0" borderId="0"/>
  </cellStyleXfs>
  <cellXfs count="610">
    <xf numFmtId="0" fontId="0" fillId="0" borderId="0" xfId="0"/>
    <xf numFmtId="3" fontId="0" fillId="0" borderId="0" xfId="0" applyNumberFormat="1"/>
    <xf numFmtId="3" fontId="2" fillId="0" borderId="0" xfId="0" applyNumberFormat="1" applyFont="1"/>
    <xf numFmtId="3" fontId="2" fillId="0" borderId="0" xfId="0" applyNumberFormat="1" applyFont="1" applyFill="1"/>
    <xf numFmtId="3" fontId="3" fillId="0" borderId="0" xfId="0" applyNumberFormat="1" applyFont="1"/>
    <xf numFmtId="3" fontId="2" fillId="0" borderId="0" xfId="0" applyNumberFormat="1" applyFont="1" applyFill="1" applyAlignment="1">
      <alignment horizontal="left" vertical="justify" wrapText="1"/>
    </xf>
    <xf numFmtId="3" fontId="4" fillId="0" borderId="0" xfId="0" applyNumberFormat="1" applyFont="1" applyFill="1" applyAlignment="1">
      <alignment horizontal="center" vertical="justify" wrapText="1"/>
    </xf>
    <xf numFmtId="3" fontId="4" fillId="0" borderId="0" xfId="0" applyNumberFormat="1" applyFont="1" applyFill="1" applyBorder="1" applyAlignment="1">
      <alignment horizontal="center" vertical="justify" wrapText="1"/>
    </xf>
    <xf numFmtId="3" fontId="2" fillId="0" borderId="0" xfId="0" applyNumberFormat="1" applyFont="1" applyFill="1" applyAlignment="1">
      <alignment horizontal="centerContinuous" vertical="justify"/>
    </xf>
    <xf numFmtId="0" fontId="6" fillId="2" borderId="1" xfId="0" applyNumberFormat="1" applyFont="1" applyFill="1" applyBorder="1" applyAlignment="1">
      <alignment horizontal="right" indent="1"/>
    </xf>
    <xf numFmtId="164" fontId="7" fillId="0" borderId="0" xfId="0" applyNumberFormat="1" applyFont="1" applyFill="1" applyBorder="1" applyAlignment="1">
      <alignment horizontal="right" vertical="center"/>
    </xf>
    <xf numFmtId="165" fontId="6" fillId="2" borderId="1" xfId="0" applyNumberFormat="1" applyFont="1" applyFill="1" applyBorder="1" applyAlignment="1">
      <alignment horizontal="right" indent="1"/>
    </xf>
    <xf numFmtId="0" fontId="8" fillId="2" borderId="1" xfId="0" applyNumberFormat="1" applyFont="1" applyFill="1" applyBorder="1" applyAlignment="1">
      <alignment horizontal="right" indent="1"/>
    </xf>
    <xf numFmtId="3" fontId="10" fillId="3" borderId="4" xfId="0" applyNumberFormat="1" applyFont="1" applyFill="1" applyBorder="1" applyAlignment="1">
      <alignment horizontal="right" vertical="center" indent="1"/>
    </xf>
    <xf numFmtId="3" fontId="10" fillId="0" borderId="5" xfId="0" applyNumberFormat="1" applyFont="1" applyFill="1" applyBorder="1" applyAlignment="1">
      <alignment horizontal="right" vertical="center" indent="1"/>
    </xf>
    <xf numFmtId="166" fontId="11" fillId="0" borderId="6" xfId="1" applyNumberFormat="1" applyFont="1" applyFill="1" applyBorder="1" applyAlignment="1">
      <alignment horizontal="right" vertical="center" indent="1"/>
    </xf>
    <xf numFmtId="167" fontId="11" fillId="0" borderId="3" xfId="1" applyNumberFormat="1" applyFont="1" applyFill="1" applyBorder="1" applyAlignment="1">
      <alignment horizontal="right" vertical="center" indent="1"/>
    </xf>
    <xf numFmtId="166" fontId="11" fillId="0" borderId="4" xfId="1" applyNumberFormat="1" applyFont="1" applyFill="1" applyBorder="1" applyAlignment="1">
      <alignment horizontal="right" vertical="center" indent="1"/>
    </xf>
    <xf numFmtId="166" fontId="11" fillId="0" borderId="5" xfId="1" applyNumberFormat="1" applyFont="1" applyFill="1" applyBorder="1" applyAlignment="1">
      <alignment horizontal="right" vertical="center" indent="1"/>
    </xf>
    <xf numFmtId="166" fontId="11" fillId="0" borderId="3" xfId="1" applyNumberFormat="1" applyFont="1" applyFill="1" applyBorder="1" applyAlignment="1">
      <alignment horizontal="right" vertical="center" indent="1"/>
    </xf>
    <xf numFmtId="166" fontId="10" fillId="3" borderId="3" xfId="1" applyNumberFormat="1" applyFont="1" applyFill="1" applyBorder="1" applyAlignment="1">
      <alignment horizontal="right" vertical="center" indent="1"/>
    </xf>
    <xf numFmtId="167" fontId="10" fillId="3" borderId="3" xfId="1" applyNumberFormat="1" applyFont="1" applyFill="1" applyBorder="1" applyAlignment="1">
      <alignment horizontal="right" vertical="center" indent="1"/>
    </xf>
    <xf numFmtId="166" fontId="10" fillId="3" borderId="4" xfId="1" applyNumberFormat="1" applyFont="1" applyFill="1" applyBorder="1" applyAlignment="1">
      <alignment horizontal="right" vertical="center" indent="1"/>
    </xf>
    <xf numFmtId="166" fontId="10" fillId="0" borderId="5" xfId="1" applyNumberFormat="1" applyFont="1" applyFill="1" applyBorder="1" applyAlignment="1">
      <alignment horizontal="right" vertical="center" indent="1"/>
    </xf>
    <xf numFmtId="168" fontId="10" fillId="3" borderId="4" xfId="1" applyNumberFormat="1" applyFont="1" applyFill="1" applyBorder="1" applyAlignment="1">
      <alignment horizontal="right" vertical="center" indent="1"/>
    </xf>
    <xf numFmtId="168" fontId="10" fillId="0" borderId="5" xfId="1" applyNumberFormat="1" applyFont="1" applyFill="1" applyBorder="1" applyAlignment="1">
      <alignment horizontal="right" vertical="center" indent="1"/>
    </xf>
    <xf numFmtId="169" fontId="11" fillId="0" borderId="3" xfId="1" applyNumberFormat="1" applyFont="1" applyFill="1" applyBorder="1" applyAlignment="1">
      <alignment horizontal="right" vertical="center" indent="1"/>
    </xf>
    <xf numFmtId="168" fontId="3" fillId="0" borderId="5" xfId="1" applyNumberFormat="1" applyFont="1" applyFill="1" applyBorder="1" applyAlignment="1">
      <alignment horizontal="right" vertical="center"/>
    </xf>
    <xf numFmtId="166" fontId="3" fillId="0" borderId="5" xfId="1" applyNumberFormat="1" applyFont="1" applyFill="1" applyBorder="1" applyAlignment="1">
      <alignment horizontal="right" vertical="center"/>
    </xf>
    <xf numFmtId="169" fontId="3" fillId="0" borderId="5" xfId="1" applyNumberFormat="1" applyFont="1" applyFill="1" applyBorder="1" applyAlignment="1">
      <alignment horizontal="right" vertical="center"/>
    </xf>
    <xf numFmtId="169" fontId="11" fillId="0" borderId="4" xfId="1" applyNumberFormat="1" applyFont="1" applyFill="1" applyBorder="1" applyAlignment="1">
      <alignment horizontal="right" vertical="center" indent="1"/>
    </xf>
    <xf numFmtId="170" fontId="11" fillId="0" borderId="3" xfId="1" applyNumberFormat="1" applyFont="1" applyFill="1" applyBorder="1" applyAlignment="1">
      <alignment horizontal="right" vertical="center" indent="1"/>
    </xf>
    <xf numFmtId="170" fontId="3" fillId="0" borderId="5" xfId="1" applyNumberFormat="1" applyFont="1" applyFill="1" applyBorder="1" applyAlignment="1">
      <alignment horizontal="right" vertical="center"/>
    </xf>
    <xf numFmtId="170" fontId="10" fillId="3" borderId="3" xfId="1" applyNumberFormat="1" applyFont="1" applyFill="1" applyBorder="1" applyAlignment="1">
      <alignment horizontal="right" vertical="center" indent="1"/>
    </xf>
    <xf numFmtId="170" fontId="10" fillId="3" borderId="4" xfId="1" applyNumberFormat="1" applyFont="1" applyFill="1" applyBorder="1" applyAlignment="1">
      <alignment horizontal="right" vertical="center" indent="1"/>
    </xf>
    <xf numFmtId="0" fontId="11" fillId="0" borderId="7" xfId="0" applyNumberFormat="1" applyFont="1" applyBorder="1" applyAlignment="1">
      <alignment vertical="center"/>
    </xf>
    <xf numFmtId="170" fontId="11" fillId="0" borderId="8" xfId="1" applyNumberFormat="1" applyFont="1" applyFill="1" applyBorder="1" applyAlignment="1">
      <alignment horizontal="right" vertical="center" indent="1"/>
    </xf>
    <xf numFmtId="167" fontId="3" fillId="0" borderId="9" xfId="1" applyNumberFormat="1" applyFont="1" applyFill="1" applyBorder="1" applyAlignment="1">
      <alignment horizontal="right" vertical="center"/>
    </xf>
    <xf numFmtId="170" fontId="11" fillId="0" borderId="10" xfId="1" applyNumberFormat="1" applyFont="1" applyFill="1" applyBorder="1" applyAlignment="1">
      <alignment horizontal="right" vertical="center" indent="1"/>
    </xf>
    <xf numFmtId="170" fontId="11" fillId="0" borderId="11" xfId="1" applyNumberFormat="1" applyFont="1" applyFill="1" applyBorder="1" applyAlignment="1">
      <alignment horizontal="right" vertical="center" indent="1"/>
    </xf>
    <xf numFmtId="171" fontId="11" fillId="0" borderId="3" xfId="1" applyNumberFormat="1" applyFont="1" applyFill="1" applyBorder="1" applyAlignment="1">
      <alignment horizontal="right" vertical="center" indent="1"/>
    </xf>
    <xf numFmtId="171" fontId="11" fillId="0" borderId="8" xfId="1" applyNumberFormat="1" applyFont="1" applyFill="1" applyBorder="1" applyAlignment="1">
      <alignment horizontal="right" vertical="center" indent="1"/>
    </xf>
    <xf numFmtId="171" fontId="3" fillId="0" borderId="9" xfId="1" applyNumberFormat="1" applyFont="1" applyFill="1" applyBorder="1" applyAlignment="1">
      <alignment horizontal="right" vertical="center"/>
    </xf>
    <xf numFmtId="171" fontId="11" fillId="0" borderId="11" xfId="1" applyNumberFormat="1" applyFont="1" applyFill="1" applyBorder="1" applyAlignment="1">
      <alignment horizontal="right" vertical="center" indent="1"/>
    </xf>
    <xf numFmtId="167" fontId="11" fillId="0" borderId="6" xfId="1" applyNumberFormat="1" applyFont="1" applyFill="1" applyBorder="1" applyAlignment="1">
      <alignment horizontal="right" vertical="center" indent="1"/>
    </xf>
    <xf numFmtId="167" fontId="11" fillId="0" borderId="8" xfId="1" applyNumberFormat="1" applyFont="1" applyFill="1" applyBorder="1" applyAlignment="1">
      <alignment horizontal="right" vertical="center" indent="1"/>
    </xf>
    <xf numFmtId="167" fontId="11" fillId="0" borderId="12" xfId="1" applyNumberFormat="1" applyFont="1" applyFill="1" applyBorder="1" applyAlignment="1">
      <alignment horizontal="right" vertical="center" indent="1"/>
    </xf>
    <xf numFmtId="0" fontId="11" fillId="0" borderId="13" xfId="0" applyNumberFormat="1" applyFont="1" applyBorder="1" applyAlignment="1">
      <alignment vertical="center"/>
    </xf>
    <xf numFmtId="169" fontId="11" fillId="0" borderId="8" xfId="1" applyNumberFormat="1" applyFont="1" applyFill="1" applyBorder="1" applyAlignment="1">
      <alignment horizontal="right" vertical="center" indent="1"/>
    </xf>
    <xf numFmtId="169" fontId="4" fillId="0" borderId="9" xfId="1" applyNumberFormat="1" applyFont="1" applyFill="1" applyBorder="1" applyAlignment="1">
      <alignment horizontal="right" vertical="center"/>
    </xf>
    <xf numFmtId="169" fontId="11" fillId="0" borderId="12" xfId="1" applyNumberFormat="1" applyFont="1" applyFill="1" applyBorder="1" applyAlignment="1">
      <alignment horizontal="right" vertical="center" indent="1"/>
    </xf>
    <xf numFmtId="166" fontId="3" fillId="0" borderId="9" xfId="1" applyNumberFormat="1" applyFont="1" applyFill="1" applyBorder="1" applyAlignment="1">
      <alignment horizontal="right" vertical="center"/>
    </xf>
    <xf numFmtId="166" fontId="11" fillId="0" borderId="8" xfId="1" applyNumberFormat="1" applyFont="1" applyFill="1" applyBorder="1" applyAlignment="1">
      <alignment horizontal="right" vertical="center" indent="1"/>
    </xf>
    <xf numFmtId="168" fontId="10" fillId="0" borderId="14" xfId="1" applyNumberFormat="1" applyFont="1" applyFill="1" applyBorder="1" applyAlignment="1">
      <alignment horizontal="right" vertical="center" indent="1"/>
    </xf>
    <xf numFmtId="170" fontId="3" fillId="0" borderId="9" xfId="1" applyNumberFormat="1" applyFont="1" applyFill="1" applyBorder="1" applyAlignment="1">
      <alignment horizontal="right" vertical="center"/>
    </xf>
    <xf numFmtId="168" fontId="3" fillId="0" borderId="9" xfId="1" applyNumberFormat="1" applyFont="1" applyFill="1" applyBorder="1" applyAlignment="1">
      <alignment horizontal="right" vertical="center"/>
    </xf>
    <xf numFmtId="166" fontId="11" fillId="0" borderId="15" xfId="1" applyNumberFormat="1" applyFont="1" applyFill="1" applyBorder="1" applyAlignment="1">
      <alignment horizontal="right" vertical="center" indent="1"/>
    </xf>
    <xf numFmtId="166" fontId="11" fillId="0" borderId="12" xfId="1" applyNumberFormat="1" applyFont="1" applyFill="1" applyBorder="1" applyAlignment="1">
      <alignment horizontal="right" vertical="center" indent="1"/>
    </xf>
    <xf numFmtId="3" fontId="15" fillId="0" borderId="0" xfId="0" applyNumberFormat="1" applyFont="1"/>
    <xf numFmtId="3" fontId="15" fillId="0" borderId="0" xfId="0" applyNumberFormat="1" applyFont="1" applyFill="1"/>
    <xf numFmtId="164" fontId="7" fillId="0" borderId="0" xfId="0" applyNumberFormat="1" applyFont="1" applyFill="1" applyAlignment="1">
      <alignment horizontal="right" vertical="center"/>
    </xf>
    <xf numFmtId="0" fontId="6" fillId="2" borderId="1" xfId="0" applyNumberFormat="1" applyFont="1" applyFill="1" applyBorder="1" applyAlignment="1">
      <alignment horizontal="left" indent="1"/>
    </xf>
    <xf numFmtId="0" fontId="11" fillId="0" borderId="7" xfId="0" applyNumberFormat="1" applyFont="1" applyFill="1" applyBorder="1" applyAlignment="1">
      <alignment vertical="center"/>
    </xf>
    <xf numFmtId="167" fontId="11" fillId="0" borderId="3" xfId="0" applyNumberFormat="1" applyFont="1" applyFill="1" applyBorder="1" applyAlignment="1">
      <alignment horizontal="right" vertical="center" indent="1"/>
    </xf>
    <xf numFmtId="166" fontId="11" fillId="0" borderId="4" xfId="0" applyNumberFormat="1" applyFont="1" applyFill="1" applyBorder="1" applyAlignment="1">
      <alignment horizontal="right" vertical="center" indent="1"/>
    </xf>
    <xf numFmtId="169" fontId="11" fillId="0" borderId="11" xfId="0" applyNumberFormat="1" applyFont="1" applyFill="1" applyBorder="1" applyAlignment="1">
      <alignment horizontal="right" vertical="center" indent="1"/>
    </xf>
    <xf numFmtId="169" fontId="11" fillId="0" borderId="4" xfId="0" applyNumberFormat="1" applyFont="1" applyFill="1" applyBorder="1" applyAlignment="1">
      <alignment horizontal="right" vertical="center" indent="1"/>
    </xf>
    <xf numFmtId="169" fontId="11" fillId="0" borderId="3" xfId="0" applyNumberFormat="1" applyFont="1" applyFill="1" applyBorder="1" applyAlignment="1">
      <alignment horizontal="right" vertical="center" indent="1"/>
    </xf>
    <xf numFmtId="3" fontId="16" fillId="0" borderId="0" xfId="0" applyNumberFormat="1" applyFont="1"/>
    <xf numFmtId="3" fontId="17" fillId="0" borderId="0" xfId="0" applyNumberFormat="1" applyFont="1" applyFill="1" applyAlignment="1">
      <alignment horizontal="left" vertical="center"/>
    </xf>
    <xf numFmtId="3" fontId="5" fillId="0" borderId="0" xfId="0" applyNumberFormat="1" applyFont="1" applyFill="1" applyAlignment="1">
      <alignment horizontal="left" vertical="center"/>
    </xf>
    <xf numFmtId="172" fontId="17" fillId="0" borderId="0" xfId="0" applyNumberFormat="1" applyFont="1" applyFill="1" applyAlignment="1">
      <alignment horizontal="left" vertical="center"/>
    </xf>
    <xf numFmtId="10" fontId="17" fillId="0" borderId="0" xfId="0" applyNumberFormat="1" applyFont="1" applyFill="1" applyAlignment="1">
      <alignment horizontal="left" vertical="center"/>
    </xf>
    <xf numFmtId="0" fontId="9" fillId="0" borderId="2" xfId="0" applyNumberFormat="1" applyFont="1" applyBorder="1"/>
    <xf numFmtId="172" fontId="2" fillId="0" borderId="0" xfId="3" applyNumberFormat="1" applyFont="1" applyFill="1" applyAlignment="1">
      <alignment horizontal="left" vertical="center"/>
    </xf>
    <xf numFmtId="3" fontId="3" fillId="0" borderId="0" xfId="0" applyNumberFormat="1" applyFont="1" applyFill="1" applyAlignment="1">
      <alignment horizontal="left" vertical="center"/>
    </xf>
    <xf numFmtId="3" fontId="2" fillId="0" borderId="0" xfId="0" applyNumberFormat="1" applyFont="1" applyFill="1" applyAlignment="1">
      <alignment horizontal="left"/>
    </xf>
    <xf numFmtId="3" fontId="7" fillId="0" borderId="0" xfId="0" applyNumberFormat="1" applyFont="1" applyFill="1" applyAlignment="1">
      <alignment horizontal="center"/>
    </xf>
    <xf numFmtId="0" fontId="6" fillId="5" borderId="14" xfId="0" applyNumberFormat="1" applyFont="1" applyFill="1" applyBorder="1" applyAlignment="1">
      <alignment horizontal="left" vertical="center"/>
    </xf>
    <xf numFmtId="166" fontId="2" fillId="0" borderId="0" xfId="1"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66" fontId="11" fillId="0" borderId="31" xfId="1" applyNumberFormat="1" applyFont="1" applyFill="1" applyBorder="1" applyAlignment="1">
      <alignment horizontal="right" vertical="center" indent="1"/>
    </xf>
    <xf numFmtId="0" fontId="18" fillId="5" borderId="0" xfId="0" applyNumberFormat="1" applyFont="1" applyFill="1" applyBorder="1" applyAlignment="1">
      <alignment horizontal="left" vertical="center"/>
    </xf>
    <xf numFmtId="166" fontId="6" fillId="5" borderId="29" xfId="0" applyNumberFormat="1" applyFont="1" applyFill="1" applyBorder="1" applyAlignment="1">
      <alignment horizontal="right" vertical="center" indent="1"/>
    </xf>
    <xf numFmtId="3" fontId="2" fillId="0" borderId="0" xfId="0" applyNumberFormat="1" applyFont="1" applyAlignment="1">
      <alignment horizontal="right"/>
    </xf>
    <xf numFmtId="3" fontId="20" fillId="0" borderId="0" xfId="0" applyNumberFormat="1" applyFont="1"/>
    <xf numFmtId="174" fontId="20" fillId="0" borderId="0" xfId="2" applyNumberFormat="1" applyFont="1" applyAlignment="1">
      <alignment horizontal="right"/>
    </xf>
    <xf numFmtId="10" fontId="2" fillId="0" borderId="0" xfId="2" applyNumberFormat="1" applyFont="1" applyFill="1" applyAlignment="1">
      <alignment horizontal="left" vertical="center"/>
    </xf>
    <xf numFmtId="173" fontId="3" fillId="0" borderId="0" xfId="0" applyNumberFormat="1" applyFont="1" applyFill="1" applyBorder="1" applyAlignment="1">
      <alignment horizontal="right" vertical="center"/>
    </xf>
    <xf numFmtId="172" fontId="2" fillId="0" borderId="0" xfId="2" applyNumberFormat="1" applyFont="1" applyFill="1" applyAlignment="1">
      <alignment horizontal="left" vertical="center"/>
    </xf>
    <xf numFmtId="0" fontId="6" fillId="2" borderId="1" xfId="0" applyNumberFormat="1" applyFont="1" applyFill="1" applyBorder="1" applyAlignment="1">
      <alignment horizontal="center"/>
    </xf>
    <xf numFmtId="0" fontId="6" fillId="5" borderId="34" xfId="0" applyNumberFormat="1" applyFont="1" applyFill="1" applyBorder="1" applyAlignment="1">
      <alignment horizontal="left" vertical="center"/>
    </xf>
    <xf numFmtId="166" fontId="6" fillId="5" borderId="35" xfId="0" applyNumberFormat="1" applyFont="1" applyFill="1" applyBorder="1" applyAlignment="1">
      <alignment horizontal="right" vertical="center" indent="1"/>
    </xf>
    <xf numFmtId="167" fontId="6" fillId="5" borderId="29" xfId="0" applyNumberFormat="1" applyFont="1" applyFill="1" applyBorder="1" applyAlignment="1">
      <alignment horizontal="right" vertical="center" indent="1"/>
    </xf>
    <xf numFmtId="0" fontId="11" fillId="0" borderId="30" xfId="0" applyNumberFormat="1" applyFont="1" applyBorder="1" applyAlignment="1">
      <alignment vertical="center"/>
    </xf>
    <xf numFmtId="166" fontId="11" fillId="0" borderId="31" xfId="0" applyNumberFormat="1" applyFont="1" applyBorder="1" applyAlignment="1">
      <alignment horizontal="right" vertical="center" indent="1"/>
    </xf>
    <xf numFmtId="167" fontId="11" fillId="0" borderId="3" xfId="0" applyNumberFormat="1" applyFont="1" applyBorder="1" applyAlignment="1">
      <alignment horizontal="right" vertical="center" indent="1"/>
    </xf>
    <xf numFmtId="166" fontId="11" fillId="0" borderId="3" xfId="0" applyNumberFormat="1" applyFont="1" applyBorder="1" applyAlignment="1">
      <alignment horizontal="right" vertical="center" indent="1"/>
    </xf>
    <xf numFmtId="166" fontId="11" fillId="0" borderId="30" xfId="0" applyNumberFormat="1" applyFont="1" applyBorder="1" applyAlignment="1">
      <alignment horizontal="right" vertical="center" indent="1"/>
    </xf>
    <xf numFmtId="166" fontId="6" fillId="5" borderId="32" xfId="0" applyNumberFormat="1" applyFont="1" applyFill="1" applyBorder="1" applyAlignment="1">
      <alignment horizontal="right" vertical="center" indent="1"/>
    </xf>
    <xf numFmtId="166" fontId="11" fillId="0" borderId="4" xfId="0" applyNumberFormat="1" applyFont="1" applyBorder="1" applyAlignment="1">
      <alignment horizontal="right" vertical="center" indent="1"/>
    </xf>
    <xf numFmtId="0" fontId="6" fillId="5" borderId="36" xfId="0" applyNumberFormat="1" applyFont="1" applyFill="1" applyBorder="1" applyAlignment="1">
      <alignment horizontal="left" vertical="center"/>
    </xf>
    <xf numFmtId="166" fontId="6" fillId="5" borderId="37" xfId="0" applyNumberFormat="1" applyFont="1" applyFill="1" applyBorder="1" applyAlignment="1">
      <alignment horizontal="right" vertical="center" indent="1"/>
    </xf>
    <xf numFmtId="3" fontId="3" fillId="0" borderId="0" xfId="0" applyNumberFormat="1" applyFont="1" applyFill="1"/>
    <xf numFmtId="3" fontId="0" fillId="0" borderId="0" xfId="0" applyNumberFormat="1" applyFill="1"/>
    <xf numFmtId="3" fontId="22" fillId="0" borderId="0" xfId="0" applyNumberFormat="1" applyFont="1" applyFill="1"/>
    <xf numFmtId="3" fontId="23" fillId="0" borderId="0" xfId="0" applyNumberFormat="1" applyFont="1" applyFill="1"/>
    <xf numFmtId="3" fontId="24" fillId="0" borderId="0" xfId="0" applyNumberFormat="1" applyFont="1"/>
    <xf numFmtId="3" fontId="4" fillId="0" borderId="0" xfId="0" applyNumberFormat="1" applyFont="1" applyFill="1" applyAlignment="1">
      <alignment horizontal="center"/>
    </xf>
    <xf numFmtId="0" fontId="10" fillId="0" borderId="2" xfId="0" applyNumberFormat="1" applyFont="1" applyBorder="1"/>
    <xf numFmtId="3" fontId="3" fillId="0" borderId="0" xfId="0" applyNumberFormat="1" applyFont="1" applyFill="1" applyAlignment="1">
      <alignment horizontal="left" vertical="justify" wrapText="1"/>
    </xf>
    <xf numFmtId="174" fontId="20" fillId="0" borderId="0" xfId="2" applyNumberFormat="1" applyFont="1"/>
    <xf numFmtId="0" fontId="6" fillId="5" borderId="34" xfId="0" applyNumberFormat="1" applyFont="1" applyFill="1" applyBorder="1" applyAlignment="1">
      <alignment horizontal="left" vertical="center" indent="1"/>
    </xf>
    <xf numFmtId="166" fontId="6" fillId="5" borderId="35" xfId="2" applyNumberFormat="1" applyFont="1" applyFill="1" applyBorder="1" applyAlignment="1">
      <alignment horizontal="right" vertical="center" indent="1"/>
    </xf>
    <xf numFmtId="167" fontId="6" fillId="5" borderId="29" xfId="2" applyNumberFormat="1" applyFont="1" applyFill="1" applyBorder="1" applyAlignment="1">
      <alignment horizontal="right" vertical="center" indent="1"/>
    </xf>
    <xf numFmtId="166" fontId="6" fillId="5" borderId="29" xfId="2" applyNumberFormat="1" applyFont="1" applyFill="1" applyBorder="1" applyAlignment="1">
      <alignment horizontal="right" vertical="center" indent="1"/>
    </xf>
    <xf numFmtId="166" fontId="6" fillId="5" borderId="28" xfId="2" applyNumberFormat="1" applyFont="1" applyFill="1" applyBorder="1" applyAlignment="1">
      <alignment horizontal="right" vertical="center" indent="1"/>
    </xf>
    <xf numFmtId="166" fontId="11" fillId="0" borderId="31" xfId="2" applyNumberFormat="1" applyFont="1" applyBorder="1" applyAlignment="1">
      <alignment horizontal="right" vertical="center" indent="1"/>
    </xf>
    <xf numFmtId="167" fontId="11" fillId="0" borderId="3" xfId="2" applyNumberFormat="1" applyFont="1" applyBorder="1" applyAlignment="1">
      <alignment horizontal="right" vertical="center" indent="1"/>
    </xf>
    <xf numFmtId="166" fontId="11" fillId="0" borderId="3" xfId="2" applyNumberFormat="1" applyFont="1" applyBorder="1" applyAlignment="1">
      <alignment horizontal="right" vertical="center" indent="1"/>
    </xf>
    <xf numFmtId="166" fontId="11" fillId="0" borderId="30" xfId="2" applyNumberFormat="1" applyFont="1" applyBorder="1" applyAlignment="1">
      <alignment horizontal="right" vertical="center" indent="1"/>
    </xf>
    <xf numFmtId="0" fontId="6" fillId="5" borderId="36" xfId="0" applyNumberFormat="1" applyFont="1" applyFill="1" applyBorder="1" applyAlignment="1">
      <alignment horizontal="left" vertical="center" indent="1"/>
    </xf>
    <xf numFmtId="166" fontId="6" fillId="5" borderId="37" xfId="2" applyNumberFormat="1" applyFont="1" applyFill="1" applyBorder="1" applyAlignment="1">
      <alignment horizontal="right" vertical="center" indent="1"/>
    </xf>
    <xf numFmtId="166" fontId="6" fillId="5" borderId="32" xfId="2" applyNumberFormat="1" applyFont="1" applyFill="1" applyBorder="1" applyAlignment="1">
      <alignment horizontal="right" vertical="center" indent="1"/>
    </xf>
    <xf numFmtId="0" fontId="6" fillId="5" borderId="14" xfId="0" applyNumberFormat="1" applyFont="1" applyFill="1" applyBorder="1" applyAlignment="1">
      <alignment vertical="center"/>
    </xf>
    <xf numFmtId="166" fontId="6" fillId="5" borderId="27" xfId="2" applyNumberFormat="1" applyFont="1" applyFill="1" applyBorder="1" applyAlignment="1">
      <alignment horizontal="right" vertical="center" indent="1"/>
    </xf>
    <xf numFmtId="167" fontId="6" fillId="5" borderId="27" xfId="2" applyNumberFormat="1" applyFont="1" applyFill="1" applyBorder="1" applyAlignment="1">
      <alignment horizontal="right" vertical="center" indent="1"/>
    </xf>
    <xf numFmtId="167" fontId="6" fillId="5" borderId="32" xfId="2" applyNumberFormat="1" applyFont="1" applyFill="1" applyBorder="1" applyAlignment="1">
      <alignment horizontal="right" vertical="center" indent="1"/>
    </xf>
    <xf numFmtId="3" fontId="20" fillId="0" borderId="0" xfId="0" applyNumberFormat="1" applyFont="1" applyFill="1"/>
    <xf numFmtId="3" fontId="3" fillId="0" borderId="0" xfId="0" applyNumberFormat="1" applyFont="1" applyFill="1" applyBorder="1"/>
    <xf numFmtId="175" fontId="20" fillId="0" borderId="0" xfId="0" applyNumberFormat="1" applyFont="1" applyFill="1" applyAlignment="1">
      <alignment horizontal="left"/>
    </xf>
    <xf numFmtId="175" fontId="2" fillId="0" borderId="0" xfId="0" applyNumberFormat="1" applyFont="1" applyFill="1" applyAlignment="1">
      <alignment horizontal="right"/>
    </xf>
    <xf numFmtId="175" fontId="20" fillId="0" borderId="0" xfId="0" applyNumberFormat="1" applyFont="1" applyFill="1" applyAlignment="1">
      <alignment horizontal="center"/>
    </xf>
    <xf numFmtId="0" fontId="10" fillId="0" borderId="2" xfId="0" applyNumberFormat="1" applyFont="1" applyFill="1" applyBorder="1"/>
    <xf numFmtId="176" fontId="20" fillId="0" borderId="0" xfId="0" applyNumberFormat="1" applyFont="1" applyFill="1"/>
    <xf numFmtId="3" fontId="3" fillId="0" borderId="0" xfId="0" applyNumberFormat="1" applyFont="1" applyFill="1" applyBorder="1" applyAlignment="1">
      <alignment horizontal="left" vertical="justify" wrapText="1"/>
    </xf>
    <xf numFmtId="3" fontId="20" fillId="0" borderId="0" xfId="0" applyNumberFormat="1" applyFont="1" applyFill="1" applyAlignment="1">
      <alignment horizontal="center"/>
    </xf>
    <xf numFmtId="174" fontId="20" fillId="0" borderId="0" xfId="2" applyNumberFormat="1" applyFont="1" applyFill="1"/>
    <xf numFmtId="174" fontId="4" fillId="0" borderId="0" xfId="2" applyNumberFormat="1" applyFont="1"/>
    <xf numFmtId="174" fontId="4" fillId="0" borderId="0" xfId="2" applyNumberFormat="1" applyFont="1" applyFill="1"/>
    <xf numFmtId="165" fontId="6" fillId="2" borderId="1" xfId="0" applyNumberFormat="1" applyFont="1" applyFill="1" applyBorder="1" applyAlignment="1">
      <alignment horizontal="right"/>
    </xf>
    <xf numFmtId="165" fontId="18" fillId="2" borderId="1" xfId="0" applyNumberFormat="1" applyFont="1" applyFill="1" applyBorder="1" applyAlignment="1">
      <alignment horizontal="right"/>
    </xf>
    <xf numFmtId="0" fontId="11" fillId="0" borderId="38" xfId="0" applyNumberFormat="1" applyFont="1" applyBorder="1" applyAlignment="1">
      <alignment horizontal="left" vertical="center"/>
    </xf>
    <xf numFmtId="166" fontId="25" fillId="0" borderId="39" xfId="0" applyNumberFormat="1" applyFont="1" applyFill="1" applyBorder="1" applyAlignment="1">
      <alignment horizontal="right" vertical="center" indent="1"/>
    </xf>
    <xf numFmtId="167" fontId="25" fillId="0" borderId="3" xfId="0" applyNumberFormat="1" applyFont="1" applyFill="1" applyBorder="1" applyAlignment="1">
      <alignment horizontal="right" vertical="center" indent="1"/>
    </xf>
    <xf numFmtId="166" fontId="11" fillId="0" borderId="3" xfId="0" applyNumberFormat="1" applyFont="1" applyFill="1" applyBorder="1" applyAlignment="1">
      <alignment horizontal="right" vertical="center" indent="1"/>
    </xf>
    <xf numFmtId="166" fontId="11" fillId="0" borderId="7" xfId="0" applyNumberFormat="1" applyFont="1" applyBorder="1" applyAlignment="1">
      <alignment horizontal="right" vertical="center" indent="1"/>
    </xf>
    <xf numFmtId="0" fontId="11" fillId="0" borderId="30" xfId="0" applyNumberFormat="1" applyFont="1" applyBorder="1" applyAlignment="1">
      <alignment horizontal="left" vertical="center"/>
    </xf>
    <xf numFmtId="166" fontId="25" fillId="0" borderId="31" xfId="0" applyNumberFormat="1" applyFont="1" applyFill="1" applyBorder="1" applyAlignment="1">
      <alignment horizontal="right" vertical="center" indent="1"/>
    </xf>
    <xf numFmtId="166" fontId="11" fillId="0" borderId="44" xfId="0" applyNumberFormat="1" applyFont="1" applyBorder="1" applyAlignment="1">
      <alignment horizontal="right" vertical="center" indent="1"/>
    </xf>
    <xf numFmtId="166" fontId="25" fillId="0" borderId="31" xfId="2" applyNumberFormat="1" applyFont="1" applyFill="1" applyBorder="1" applyAlignment="1">
      <alignment horizontal="right" vertical="center" indent="1"/>
    </xf>
    <xf numFmtId="167" fontId="25" fillId="0" borderId="3" xfId="2" applyNumberFormat="1" applyFont="1" applyFill="1" applyBorder="1" applyAlignment="1">
      <alignment horizontal="right" vertical="center" indent="1"/>
    </xf>
    <xf numFmtId="166" fontId="11" fillId="0" borderId="3" xfId="2" applyNumberFormat="1" applyFont="1" applyFill="1" applyBorder="1" applyAlignment="1">
      <alignment horizontal="right" vertical="center" indent="1"/>
    </xf>
    <xf numFmtId="166" fontId="11" fillId="0" borderId="7" xfId="2" applyNumberFormat="1" applyFont="1" applyBorder="1" applyAlignment="1">
      <alignment horizontal="right" vertical="center" indent="1"/>
    </xf>
    <xf numFmtId="166" fontId="11" fillId="0" borderId="42" xfId="2" applyNumberFormat="1" applyFont="1" applyFill="1" applyBorder="1" applyAlignment="1">
      <alignment horizontal="right" vertical="center" indent="1"/>
    </xf>
    <xf numFmtId="166" fontId="11" fillId="0" borderId="44" xfId="2" applyNumberFormat="1" applyFont="1" applyBorder="1" applyAlignment="1">
      <alignment horizontal="right" vertical="center" indent="1"/>
    </xf>
    <xf numFmtId="166" fontId="6" fillId="5" borderId="0" xfId="2" applyNumberFormat="1" applyFont="1" applyFill="1" applyBorder="1" applyAlignment="1">
      <alignment horizontal="right" vertical="center" indent="1"/>
    </xf>
    <xf numFmtId="166" fontId="11" fillId="0" borderId="44" xfId="2" applyNumberFormat="1" applyFont="1" applyFill="1" applyBorder="1" applyAlignment="1">
      <alignment horizontal="right" vertical="center" indent="1"/>
    </xf>
    <xf numFmtId="0" fontId="18" fillId="5" borderId="14" xfId="0" applyNumberFormat="1" applyFont="1" applyFill="1" applyBorder="1" applyAlignment="1">
      <alignment horizontal="left" vertical="center"/>
    </xf>
    <xf numFmtId="176" fontId="4" fillId="0" borderId="0" xfId="0" applyNumberFormat="1" applyFont="1" applyFill="1" applyAlignment="1">
      <alignment horizontal="center"/>
    </xf>
    <xf numFmtId="3" fontId="27" fillId="0" borderId="0" xfId="0" applyNumberFormat="1" applyFont="1" applyFill="1" applyAlignment="1">
      <alignment horizontal="right" vertical="center"/>
    </xf>
    <xf numFmtId="166" fontId="6" fillId="5" borderId="46" xfId="0" applyNumberFormat="1" applyFont="1" applyFill="1" applyBorder="1" applyAlignment="1">
      <alignment horizontal="right" vertical="center" indent="1"/>
    </xf>
    <xf numFmtId="166" fontId="16" fillId="0" borderId="0" xfId="0" applyNumberFormat="1" applyFont="1"/>
    <xf numFmtId="166" fontId="3" fillId="0" borderId="0" xfId="0" applyNumberFormat="1" applyFont="1" applyFill="1" applyBorder="1" applyAlignment="1">
      <alignment horizontal="right" vertical="center"/>
    </xf>
    <xf numFmtId="0" fontId="11" fillId="0" borderId="30" xfId="0" applyNumberFormat="1" applyFont="1" applyBorder="1" applyAlignment="1">
      <alignment horizontal="left" vertical="center" indent="1"/>
    </xf>
    <xf numFmtId="166" fontId="6" fillId="5" borderId="40" xfId="0" applyNumberFormat="1" applyFont="1" applyFill="1" applyBorder="1" applyAlignment="1">
      <alignment horizontal="right" vertical="center" indent="1"/>
    </xf>
    <xf numFmtId="166" fontId="2" fillId="0" borderId="0" xfId="0" applyNumberFormat="1" applyFont="1" applyFill="1" applyBorder="1" applyAlignment="1">
      <alignment horizontal="right" vertical="center"/>
    </xf>
    <xf numFmtId="176" fontId="20" fillId="0" borderId="0" xfId="0" applyNumberFormat="1" applyFont="1"/>
    <xf numFmtId="176" fontId="28" fillId="0" borderId="0" xfId="0" applyNumberFormat="1" applyFont="1"/>
    <xf numFmtId="166" fontId="9" fillId="0" borderId="3" xfId="0" applyNumberFormat="1" applyFont="1" applyBorder="1" applyAlignment="1">
      <alignment horizontal="right" vertical="center" indent="1"/>
    </xf>
    <xf numFmtId="166" fontId="6" fillId="5" borderId="47" xfId="0" applyNumberFormat="1" applyFont="1" applyFill="1" applyBorder="1" applyAlignment="1">
      <alignment horizontal="right" vertical="center" indent="1"/>
    </xf>
    <xf numFmtId="166" fontId="6" fillId="5" borderId="48" xfId="0" applyNumberFormat="1" applyFont="1" applyFill="1" applyBorder="1" applyAlignment="1">
      <alignment horizontal="right" vertical="center" indent="1"/>
    </xf>
    <xf numFmtId="3" fontId="29" fillId="0" borderId="0" xfId="0" applyNumberFormat="1" applyFont="1"/>
    <xf numFmtId="3" fontId="29" fillId="0" borderId="0" xfId="0" applyNumberFormat="1" applyFont="1" applyFill="1"/>
    <xf numFmtId="3" fontId="20" fillId="0" borderId="0" xfId="0" applyNumberFormat="1" applyFont="1" applyFill="1" applyAlignment="1">
      <alignment horizontal="center" vertical="center"/>
    </xf>
    <xf numFmtId="3" fontId="30" fillId="0" borderId="0" xfId="0" applyNumberFormat="1" applyFont="1" applyFill="1" applyAlignment="1">
      <alignment horizontal="left" vertical="center"/>
    </xf>
    <xf numFmtId="166" fontId="18" fillId="5" borderId="29" xfId="2" applyNumberFormat="1" applyFont="1" applyFill="1" applyBorder="1" applyAlignment="1">
      <alignment horizontal="right" vertical="center" indent="1"/>
    </xf>
    <xf numFmtId="167" fontId="18" fillId="5" borderId="29" xfId="2" applyNumberFormat="1" applyFont="1" applyFill="1" applyBorder="1" applyAlignment="1">
      <alignment horizontal="right" vertical="center" indent="1"/>
    </xf>
    <xf numFmtId="3" fontId="21" fillId="0" borderId="0" xfId="0" applyNumberFormat="1" applyFont="1" applyFill="1" applyAlignment="1">
      <alignment horizontal="left" vertical="center"/>
    </xf>
    <xf numFmtId="3" fontId="21" fillId="0" borderId="0" xfId="0" applyNumberFormat="1" applyFont="1"/>
    <xf numFmtId="3" fontId="21" fillId="0" borderId="0" xfId="0" applyNumberFormat="1" applyFont="1" applyFill="1"/>
    <xf numFmtId="0" fontId="18" fillId="2" borderId="1" xfId="0" applyNumberFormat="1" applyFont="1" applyFill="1" applyBorder="1" applyAlignment="1">
      <alignment horizontal="left" vertical="center" wrapText="1" indent="1"/>
    </xf>
    <xf numFmtId="167" fontId="11" fillId="0" borderId="3" xfId="2" applyNumberFormat="1" applyFont="1" applyFill="1" applyBorder="1" applyAlignment="1">
      <alignment horizontal="right" vertical="center" indent="1"/>
    </xf>
    <xf numFmtId="0" fontId="10" fillId="0" borderId="0" xfId="0" applyNumberFormat="1" applyFont="1" applyBorder="1"/>
    <xf numFmtId="0" fontId="9" fillId="0" borderId="0" xfId="0" applyNumberFormat="1" applyFont="1" applyBorder="1"/>
    <xf numFmtId="0" fontId="6" fillId="5" borderId="0" xfId="0" applyNumberFormat="1" applyFont="1" applyFill="1" applyBorder="1" applyAlignment="1">
      <alignment horizontal="left" vertical="center"/>
    </xf>
    <xf numFmtId="3" fontId="30" fillId="0" borderId="0" xfId="0" applyNumberFormat="1" applyFont="1" applyFill="1"/>
    <xf numFmtId="0" fontId="32" fillId="2" borderId="50" xfId="0" applyNumberFormat="1" applyFont="1" applyFill="1" applyBorder="1" applyAlignment="1">
      <alignment horizontal="right" indent="1"/>
    </xf>
    <xf numFmtId="165" fontId="6" fillId="2" borderId="51" xfId="0" applyNumberFormat="1" applyFont="1" applyFill="1" applyBorder="1" applyAlignment="1">
      <alignment horizontal="right" indent="1"/>
    </xf>
    <xf numFmtId="166" fontId="11" fillId="0" borderId="3" xfId="4" applyNumberFormat="1" applyFont="1" applyFill="1" applyBorder="1" applyAlignment="1">
      <alignment horizontal="right" vertical="center" indent="1"/>
    </xf>
    <xf numFmtId="169" fontId="11" fillId="0" borderId="3" xfId="4" applyNumberFormat="1" applyFont="1" applyFill="1" applyBorder="1" applyAlignment="1">
      <alignment horizontal="right" vertical="center" indent="1"/>
    </xf>
    <xf numFmtId="167" fontId="11" fillId="0" borderId="52" xfId="4" applyNumberFormat="1" applyFont="1" applyFill="1" applyBorder="1" applyAlignment="1">
      <alignment horizontal="right" vertical="center" indent="1"/>
    </xf>
    <xf numFmtId="167" fontId="11" fillId="0" borderId="3" xfId="4" applyNumberFormat="1" applyFont="1" applyFill="1" applyBorder="1" applyAlignment="1">
      <alignment horizontal="right" vertical="center" indent="1"/>
    </xf>
    <xf numFmtId="3" fontId="16" fillId="0" borderId="0" xfId="0" applyNumberFormat="1" applyFont="1" applyAlignment="1">
      <alignment horizontal="right"/>
    </xf>
    <xf numFmtId="3" fontId="33" fillId="0" borderId="0" xfId="0" applyNumberFormat="1" applyFont="1" applyFill="1" applyAlignment="1">
      <alignment horizontal="left" vertical="center"/>
    </xf>
    <xf numFmtId="3" fontId="3" fillId="0" borderId="0" xfId="0" applyNumberFormat="1" applyFont="1" applyAlignment="1">
      <alignment horizontal="right"/>
    </xf>
    <xf numFmtId="0" fontId="18" fillId="2" borderId="56" xfId="0" applyNumberFormat="1" applyFont="1" applyFill="1" applyBorder="1" applyAlignment="1">
      <alignment horizontal="center" vertical="center" wrapText="1"/>
    </xf>
    <xf numFmtId="0" fontId="18" fillId="2" borderId="57" xfId="0" applyNumberFormat="1" applyFont="1" applyFill="1" applyBorder="1" applyAlignment="1">
      <alignment horizontal="left" vertical="center" wrapText="1" indent="1"/>
    </xf>
    <xf numFmtId="177" fontId="11" fillId="0" borderId="7" xfId="0" applyNumberFormat="1" applyFont="1" applyBorder="1" applyAlignment="1">
      <alignment horizontal="right" vertical="center" indent="1"/>
    </xf>
    <xf numFmtId="177" fontId="11" fillId="0" borderId="7" xfId="0" applyNumberFormat="1" applyFont="1" applyBorder="1" applyAlignment="1">
      <alignment vertical="center"/>
    </xf>
    <xf numFmtId="177" fontId="11" fillId="0" borderId="3" xfId="0" applyNumberFormat="1" applyFont="1" applyBorder="1" applyAlignment="1">
      <alignment vertical="center"/>
    </xf>
    <xf numFmtId="166" fontId="11" fillId="0" borderId="7" xfId="0" applyNumberFormat="1" applyFont="1" applyBorder="1" applyAlignment="1">
      <alignment vertical="center"/>
    </xf>
    <xf numFmtId="166" fontId="11" fillId="0" borderId="3" xfId="0" applyNumberFormat="1" applyFont="1" applyBorder="1" applyAlignment="1">
      <alignment vertical="center"/>
    </xf>
    <xf numFmtId="166" fontId="6" fillId="5" borderId="33" xfId="0" applyNumberFormat="1" applyFont="1" applyFill="1" applyBorder="1" applyAlignment="1">
      <alignment vertical="center"/>
    </xf>
    <xf numFmtId="166" fontId="6" fillId="5" borderId="0" xfId="0" applyNumberFormat="1" applyFont="1" applyFill="1" applyBorder="1" applyAlignment="1">
      <alignment vertical="center"/>
    </xf>
    <xf numFmtId="166" fontId="6" fillId="5" borderId="14" xfId="0" applyNumberFormat="1" applyFont="1" applyFill="1" applyBorder="1" applyAlignment="1">
      <alignment vertical="center"/>
    </xf>
    <xf numFmtId="166" fontId="34" fillId="5" borderId="0" xfId="0" applyNumberFormat="1" applyFont="1" applyFill="1" applyBorder="1" applyAlignment="1">
      <alignment vertical="center"/>
    </xf>
    <xf numFmtId="166" fontId="6" fillId="5" borderId="32" xfId="0" applyNumberFormat="1" applyFont="1" applyFill="1" applyBorder="1" applyAlignment="1">
      <alignment vertical="center"/>
    </xf>
    <xf numFmtId="3" fontId="16" fillId="0" borderId="0" xfId="0" applyNumberFormat="1" applyFont="1" applyFill="1"/>
    <xf numFmtId="3" fontId="24" fillId="0" borderId="0" xfId="0" quotePrefix="1" applyNumberFormat="1" applyFont="1"/>
    <xf numFmtId="167" fontId="2" fillId="0" borderId="0" xfId="0" applyNumberFormat="1" applyFont="1" applyFill="1" applyAlignment="1">
      <alignment horizontal="right"/>
    </xf>
    <xf numFmtId="178" fontId="3" fillId="0" borderId="0" xfId="2" applyNumberFormat="1" applyFont="1" applyFill="1" applyBorder="1" applyAlignment="1">
      <alignment horizontal="right"/>
    </xf>
    <xf numFmtId="3" fontId="3" fillId="0" borderId="0" xfId="0" applyNumberFormat="1" applyFont="1" applyFill="1" applyAlignment="1">
      <alignment horizontal="left"/>
    </xf>
    <xf numFmtId="3" fontId="7" fillId="0" borderId="0" xfId="0" applyNumberFormat="1" applyFont="1" applyFill="1" applyAlignment="1">
      <alignment horizontal="center" vertical="justify" wrapText="1"/>
    </xf>
    <xf numFmtId="49" fontId="7" fillId="0" borderId="0" xfId="0" applyNumberFormat="1" applyFont="1" applyFill="1" applyBorder="1" applyAlignment="1">
      <alignment horizontal="right" vertical="center"/>
    </xf>
    <xf numFmtId="166" fontId="6" fillId="5" borderId="35" xfId="1" applyNumberFormat="1" applyFont="1" applyFill="1" applyBorder="1" applyAlignment="1">
      <alignment vertical="center"/>
    </xf>
    <xf numFmtId="167" fontId="6" fillId="5" borderId="29" xfId="1" applyNumberFormat="1" applyFont="1" applyFill="1" applyBorder="1" applyAlignment="1">
      <alignment horizontal="right" vertical="center" indent="1"/>
    </xf>
    <xf numFmtId="166" fontId="6" fillId="5" borderId="41" xfId="1" applyNumberFormat="1" applyFont="1" applyFill="1" applyBorder="1" applyAlignment="1">
      <alignment horizontal="right" vertical="center"/>
    </xf>
    <xf numFmtId="166" fontId="2" fillId="0" borderId="0" xfId="0" applyNumberFormat="1" applyFont="1" applyFill="1" applyAlignment="1"/>
    <xf numFmtId="0" fontId="11" fillId="0" borderId="60" xfId="0" applyNumberFormat="1" applyFont="1" applyBorder="1" applyAlignment="1">
      <alignment horizontal="left" vertical="center"/>
    </xf>
    <xf numFmtId="167" fontId="11" fillId="0" borderId="3" xfId="1" applyNumberFormat="1" applyFont="1" applyBorder="1" applyAlignment="1">
      <alignment horizontal="right" vertical="center" indent="1"/>
    </xf>
    <xf numFmtId="166" fontId="11" fillId="0" borderId="3" xfId="1" applyNumberFormat="1" applyFont="1" applyBorder="1" applyAlignment="1">
      <alignment horizontal="right" vertical="center" indent="1"/>
    </xf>
    <xf numFmtId="166" fontId="3" fillId="0" borderId="0" xfId="0" applyNumberFormat="1" applyFont="1" applyFill="1" applyAlignment="1"/>
    <xf numFmtId="166" fontId="6" fillId="5" borderId="41" xfId="0" applyNumberFormat="1" applyFont="1" applyFill="1" applyBorder="1" applyAlignment="1">
      <alignment horizontal="right" vertical="center"/>
    </xf>
    <xf numFmtId="0" fontId="11" fillId="0" borderId="7" xfId="0" applyNumberFormat="1" applyFont="1" applyBorder="1" applyAlignment="1">
      <alignment horizontal="left" vertical="center"/>
    </xf>
    <xf numFmtId="172" fontId="2" fillId="0" borderId="0" xfId="0" applyNumberFormat="1" applyFont="1" applyFill="1" applyBorder="1" applyAlignment="1">
      <alignment horizontal="right"/>
    </xf>
    <xf numFmtId="173" fontId="3" fillId="0" borderId="0" xfId="0" applyNumberFormat="1" applyFont="1" applyFill="1" applyBorder="1" applyAlignment="1">
      <alignment horizontal="right"/>
    </xf>
    <xf numFmtId="178" fontId="2" fillId="0" borderId="0" xfId="2" applyNumberFormat="1" applyFont="1" applyAlignment="1"/>
    <xf numFmtId="167" fontId="3" fillId="0" borderId="0" xfId="0" applyNumberFormat="1" applyFont="1" applyAlignment="1"/>
    <xf numFmtId="0" fontId="11" fillId="0" borderId="61" xfId="0" applyNumberFormat="1" applyFont="1" applyBorder="1" applyAlignment="1">
      <alignment horizontal="left" vertical="center"/>
    </xf>
    <xf numFmtId="166" fontId="6" fillId="5" borderId="29" xfId="2" applyNumberFormat="1" applyFont="1" applyFill="1" applyBorder="1" applyAlignment="1">
      <alignment vertical="center"/>
    </xf>
    <xf numFmtId="166" fontId="6" fillId="5" borderId="40" xfId="2" applyNumberFormat="1" applyFont="1" applyFill="1" applyBorder="1" applyAlignment="1">
      <alignment vertical="center"/>
    </xf>
    <xf numFmtId="177" fontId="2" fillId="0" borderId="0" xfId="0" applyNumberFormat="1" applyFont="1" applyFill="1"/>
    <xf numFmtId="179" fontId="2" fillId="0" borderId="0" xfId="0" applyNumberFormat="1" applyFont="1"/>
    <xf numFmtId="178" fontId="2" fillId="0" borderId="0" xfId="2" applyNumberFormat="1" applyFont="1"/>
    <xf numFmtId="167" fontId="11" fillId="0" borderId="4" xfId="0" applyNumberFormat="1" applyFont="1" applyFill="1" applyBorder="1" applyAlignment="1">
      <alignment horizontal="right" vertical="center" indent="1"/>
    </xf>
    <xf numFmtId="3" fontId="0" fillId="0" borderId="0" xfId="0" quotePrefix="1" applyNumberFormat="1"/>
    <xf numFmtId="178" fontId="2" fillId="0" borderId="0" xfId="2" quotePrefix="1" applyNumberFormat="1" applyFont="1" applyFill="1" applyAlignment="1">
      <alignment horizontal="left" vertical="justify" wrapText="1"/>
    </xf>
    <xf numFmtId="0" fontId="18" fillId="2" borderId="1" xfId="0" quotePrefix="1" applyNumberFormat="1" applyFont="1" applyFill="1" applyBorder="1" applyAlignment="1">
      <alignment horizontal="left" vertical="center" wrapText="1" indent="1"/>
    </xf>
    <xf numFmtId="0" fontId="8" fillId="2" borderId="1" xfId="0" quotePrefix="1" applyNumberFormat="1" applyFont="1" applyFill="1" applyBorder="1" applyAlignment="1">
      <alignment horizontal="right" vertical="center" wrapText="1" indent="1"/>
    </xf>
    <xf numFmtId="167" fontId="3" fillId="0" borderId="0" xfId="0" quotePrefix="1" applyNumberFormat="1" applyFont="1" applyAlignment="1"/>
    <xf numFmtId="0" fontId="10" fillId="0" borderId="2" xfId="0" quotePrefix="1" applyNumberFormat="1" applyFont="1" applyBorder="1" applyAlignment="1">
      <alignment vertical="center"/>
    </xf>
    <xf numFmtId="179" fontId="2" fillId="0" borderId="0" xfId="0" quotePrefix="1" applyNumberFormat="1" applyFont="1"/>
    <xf numFmtId="3" fontId="5" fillId="0" borderId="0" xfId="0" applyNumberFormat="1" applyFont="1"/>
    <xf numFmtId="166" fontId="0" fillId="0" borderId="0" xfId="0" applyNumberFormat="1" applyFill="1"/>
    <xf numFmtId="3" fontId="20" fillId="0" borderId="0" xfId="0" applyNumberFormat="1" applyFont="1" applyFill="1" applyAlignment="1">
      <alignment horizontal="left" vertical="justify" wrapText="1"/>
    </xf>
    <xf numFmtId="3" fontId="4" fillId="0" borderId="0" xfId="0" applyNumberFormat="1" applyFont="1" applyFill="1" applyAlignment="1">
      <alignment horizontal="left"/>
    </xf>
    <xf numFmtId="0" fontId="18" fillId="2" borderId="1" xfId="0" applyNumberFormat="1" applyFont="1" applyFill="1" applyBorder="1" applyAlignment="1">
      <alignment horizontal="right" vertical="center" wrapText="1" indent="1"/>
    </xf>
    <xf numFmtId="0" fontId="18" fillId="2" borderId="1" xfId="0" quotePrefix="1" applyNumberFormat="1" applyFont="1" applyFill="1" applyBorder="1" applyAlignment="1">
      <alignment horizontal="right" vertical="center" wrapText="1" indent="1"/>
    </xf>
    <xf numFmtId="166" fontId="6" fillId="5" borderId="41" xfId="2" applyNumberFormat="1" applyFont="1" applyFill="1" applyBorder="1" applyAlignment="1">
      <alignment vertical="center"/>
    </xf>
    <xf numFmtId="166" fontId="11" fillId="0" borderId="31" xfId="1" applyNumberFormat="1" applyFont="1" applyBorder="1" applyAlignment="1">
      <alignment horizontal="right" vertical="center" indent="1"/>
    </xf>
    <xf numFmtId="166" fontId="11" fillId="0" borderId="4" xfId="2" applyNumberFormat="1" applyFont="1" applyBorder="1" applyAlignment="1">
      <alignment horizontal="right" vertical="center" indent="1"/>
    </xf>
    <xf numFmtId="0" fontId="14" fillId="0" borderId="16" xfId="0" quotePrefix="1" applyNumberFormat="1" applyFont="1" applyFill="1" applyBorder="1" applyAlignment="1">
      <alignment horizontal="left" vertical="center"/>
    </xf>
    <xf numFmtId="167" fontId="3" fillId="0" borderId="0" xfId="0" applyNumberFormat="1" applyFont="1" applyAlignment="1">
      <alignment horizontal="right"/>
    </xf>
    <xf numFmtId="167" fontId="3" fillId="0" borderId="0" xfId="0" quotePrefix="1" applyNumberFormat="1" applyFont="1" applyAlignment="1">
      <alignment horizontal="right"/>
    </xf>
    <xf numFmtId="167" fontId="3" fillId="0" borderId="0" xfId="0" applyNumberFormat="1" applyFont="1" applyFill="1" applyAlignment="1">
      <alignment horizontal="right"/>
    </xf>
    <xf numFmtId="167" fontId="11" fillId="0" borderId="3" xfId="0" quotePrefix="1" applyNumberFormat="1" applyFont="1" applyBorder="1" applyAlignment="1">
      <alignment horizontal="right" vertical="center" indent="1"/>
    </xf>
    <xf numFmtId="166" fontId="6" fillId="5" borderId="41" xfId="0" applyNumberFormat="1" applyFont="1" applyFill="1" applyBorder="1" applyAlignment="1">
      <alignment vertical="center"/>
    </xf>
    <xf numFmtId="0" fontId="35" fillId="0" borderId="16" xfId="0" quotePrefix="1" applyNumberFormat="1" applyFont="1" applyFill="1" applyBorder="1" applyAlignment="1">
      <alignment horizontal="left" vertical="center"/>
    </xf>
    <xf numFmtId="172" fontId="3" fillId="0" borderId="0" xfId="0" applyNumberFormat="1" applyFont="1" applyFill="1" applyBorder="1" applyAlignment="1">
      <alignment horizontal="right"/>
    </xf>
    <xf numFmtId="166" fontId="2" fillId="0" borderId="0" xfId="0" applyNumberFormat="1" applyFont="1" applyAlignment="1">
      <alignment horizontal="right"/>
    </xf>
    <xf numFmtId="180" fontId="16" fillId="0" borderId="0" xfId="0" quotePrefix="1" applyNumberFormat="1" applyFont="1"/>
    <xf numFmtId="179" fontId="12" fillId="0" borderId="0" xfId="0" applyNumberFormat="1" applyFont="1" applyAlignment="1">
      <alignment horizontal="right"/>
    </xf>
    <xf numFmtId="9" fontId="0" fillId="0" borderId="0" xfId="2" applyFont="1"/>
    <xf numFmtId="166" fontId="0" fillId="0" borderId="0" xfId="0" applyNumberFormat="1"/>
    <xf numFmtId="166" fontId="6" fillId="5" borderId="27" xfId="2" applyNumberFormat="1" applyFont="1" applyFill="1" applyBorder="1" applyAlignment="1">
      <alignment vertical="center"/>
    </xf>
    <xf numFmtId="166" fontId="6" fillId="5" borderId="32" xfId="2" applyNumberFormat="1" applyFont="1" applyFill="1" applyBorder="1" applyAlignment="1">
      <alignment vertical="center"/>
    </xf>
    <xf numFmtId="166" fontId="6" fillId="5" borderId="26" xfId="0" applyNumberFormat="1" applyFont="1" applyFill="1" applyBorder="1" applyAlignment="1">
      <alignment vertical="center"/>
    </xf>
    <xf numFmtId="167" fontId="11" fillId="0" borderId="44" xfId="2" applyNumberFormat="1" applyFont="1" applyBorder="1" applyAlignment="1">
      <alignment horizontal="right" vertical="center" indent="1"/>
    </xf>
    <xf numFmtId="166" fontId="6" fillId="5" borderId="37" xfId="2" applyNumberFormat="1" applyFont="1" applyFill="1" applyBorder="1" applyAlignment="1">
      <alignment vertical="center"/>
    </xf>
    <xf numFmtId="0" fontId="35" fillId="0" borderId="16" xfId="0" applyNumberFormat="1" applyFont="1" applyFill="1" applyBorder="1" applyAlignment="1">
      <alignment horizontal="left" vertical="center"/>
    </xf>
    <xf numFmtId="180" fontId="16" fillId="0" borderId="0" xfId="0" applyNumberFormat="1" applyFont="1"/>
    <xf numFmtId="49" fontId="7" fillId="0" borderId="0" xfId="0" applyNumberFormat="1" applyFont="1" applyFill="1" applyBorder="1" applyAlignment="1">
      <alignment horizontal="center" vertical="center"/>
    </xf>
    <xf numFmtId="3" fontId="7" fillId="0" borderId="0" xfId="0" applyNumberFormat="1" applyFont="1" applyFill="1" applyAlignment="1">
      <alignment horizontal="right" vertical="center"/>
    </xf>
    <xf numFmtId="9" fontId="3" fillId="0" borderId="0" xfId="2" applyFont="1" applyFill="1"/>
    <xf numFmtId="166" fontId="11" fillId="0" borderId="39" xfId="2" applyNumberFormat="1" applyFont="1" applyBorder="1" applyAlignment="1">
      <alignment horizontal="right" vertical="center" indent="1"/>
    </xf>
    <xf numFmtId="9" fontId="2" fillId="0" borderId="0" xfId="2" applyFont="1" applyFill="1"/>
    <xf numFmtId="0" fontId="8" fillId="2" borderId="64" xfId="0" applyNumberFormat="1" applyFont="1" applyFill="1" applyBorder="1" applyAlignment="1">
      <alignment horizontal="center" vertical="center" wrapText="1"/>
    </xf>
    <xf numFmtId="166" fontId="6" fillId="5" borderId="35" xfId="2" applyNumberFormat="1" applyFont="1" applyFill="1" applyBorder="1" applyAlignment="1">
      <alignment vertical="center"/>
    </xf>
    <xf numFmtId="166" fontId="11" fillId="0" borderId="31" xfId="2" applyNumberFormat="1" applyFont="1" applyFill="1" applyBorder="1" applyAlignment="1">
      <alignment horizontal="right" vertical="center" indent="1"/>
    </xf>
    <xf numFmtId="174" fontId="4" fillId="0" borderId="0" xfId="5" applyNumberFormat="1" applyFont="1" applyFill="1"/>
    <xf numFmtId="166" fontId="11" fillId="0" borderId="39" xfId="2" applyNumberFormat="1" applyFont="1" applyFill="1" applyBorder="1" applyAlignment="1">
      <alignment horizontal="right" vertical="center" indent="1"/>
    </xf>
    <xf numFmtId="166" fontId="11" fillId="0" borderId="31" xfId="2" quotePrefix="1" applyNumberFormat="1" applyFont="1" applyFill="1" applyBorder="1" applyAlignment="1">
      <alignment horizontal="right" vertical="center" indent="1"/>
    </xf>
    <xf numFmtId="166" fontId="11" fillId="0" borderId="3" xfId="2" quotePrefix="1" applyNumberFormat="1" applyFont="1" applyFill="1" applyBorder="1" applyAlignment="1">
      <alignment horizontal="right" vertical="center" indent="1"/>
    </xf>
    <xf numFmtId="167" fontId="11" fillId="0" borderId="31" xfId="2" applyNumberFormat="1" applyFont="1" applyFill="1" applyBorder="1" applyAlignment="1">
      <alignment horizontal="right" vertical="center" indent="1"/>
    </xf>
    <xf numFmtId="169" fontId="11" fillId="0" borderId="31" xfId="2" applyNumberFormat="1" applyFont="1" applyFill="1" applyBorder="1" applyAlignment="1">
      <alignment horizontal="right" vertical="center" indent="1"/>
    </xf>
    <xf numFmtId="169" fontId="11" fillId="0" borderId="62" xfId="2" applyNumberFormat="1" applyFont="1" applyFill="1" applyBorder="1" applyAlignment="1">
      <alignment horizontal="right" vertical="center" indent="1"/>
    </xf>
    <xf numFmtId="169" fontId="11" fillId="0" borderId="3" xfId="2" applyNumberFormat="1" applyFont="1" applyFill="1" applyBorder="1" applyAlignment="1">
      <alignment horizontal="right" vertical="center" indent="1"/>
    </xf>
    <xf numFmtId="3" fontId="0" fillId="0" borderId="0" xfId="0" applyNumberFormat="1" applyAlignment="1">
      <alignment horizontal="right"/>
    </xf>
    <xf numFmtId="166" fontId="6" fillId="5" borderId="41" xfId="0" applyNumberFormat="1" applyFont="1" applyFill="1" applyBorder="1" applyAlignment="1">
      <alignment horizontal="right" vertical="center" indent="1"/>
    </xf>
    <xf numFmtId="166" fontId="11" fillId="0" borderId="31" xfId="0" applyNumberFormat="1" applyFont="1" applyFill="1" applyBorder="1" applyAlignment="1">
      <alignment horizontal="right" vertical="center" indent="1"/>
    </xf>
    <xf numFmtId="0" fontId="8" fillId="2" borderId="64" xfId="0" quotePrefix="1" applyNumberFormat="1" applyFont="1" applyFill="1" applyBorder="1" applyAlignment="1">
      <alignment horizontal="center" vertical="center" wrapText="1"/>
    </xf>
    <xf numFmtId="167" fontId="6" fillId="5" borderId="29" xfId="0" applyNumberFormat="1" applyFont="1" applyFill="1" applyBorder="1" applyAlignment="1">
      <alignment vertical="center"/>
    </xf>
    <xf numFmtId="172" fontId="2" fillId="0" borderId="0" xfId="0" quotePrefix="1" applyNumberFormat="1" applyFont="1" applyFill="1" applyBorder="1" applyAlignment="1">
      <alignment horizontal="right"/>
    </xf>
    <xf numFmtId="166" fontId="11" fillId="0" borderId="39" xfId="0" applyNumberFormat="1" applyFont="1" applyFill="1" applyBorder="1" applyAlignment="1">
      <alignment horizontal="right" vertical="center" indent="1"/>
    </xf>
    <xf numFmtId="167" fontId="11" fillId="0" borderId="31" xfId="0" applyNumberFormat="1" applyFont="1" applyFill="1" applyBorder="1" applyAlignment="1">
      <alignment horizontal="right" vertical="center" indent="1"/>
    </xf>
    <xf numFmtId="169" fontId="11" fillId="0" borderId="31" xfId="0" applyNumberFormat="1" applyFont="1" applyFill="1" applyBorder="1" applyAlignment="1">
      <alignment horizontal="right" vertical="center" indent="1"/>
    </xf>
    <xf numFmtId="169" fontId="11" fillId="0" borderId="62" xfId="0" applyNumberFormat="1" applyFont="1" applyFill="1" applyBorder="1" applyAlignment="1">
      <alignment horizontal="right" vertical="center" indent="1"/>
    </xf>
    <xf numFmtId="0" fontId="29" fillId="0" borderId="0" xfId="6" applyFont="1" applyFill="1"/>
    <xf numFmtId="0" fontId="36" fillId="0" borderId="0" xfId="6" applyFont="1" applyFill="1"/>
    <xf numFmtId="0" fontId="12" fillId="0" borderId="0" xfId="6" applyFont="1"/>
    <xf numFmtId="0" fontId="16" fillId="0" borderId="0" xfId="6" applyFont="1"/>
    <xf numFmtId="166" fontId="6" fillId="5" borderId="67" xfId="0" applyNumberFormat="1" applyFont="1" applyFill="1" applyBorder="1" applyAlignment="1">
      <alignment horizontal="right" vertical="center" indent="1"/>
    </xf>
    <xf numFmtId="0" fontId="26" fillId="0" borderId="0" xfId="6" applyFont="1"/>
    <xf numFmtId="172" fontId="16" fillId="0" borderId="0" xfId="6" applyNumberFormat="1" applyFont="1"/>
    <xf numFmtId="3" fontId="37" fillId="0" borderId="0" xfId="0" applyNumberFormat="1" applyFont="1" applyFill="1"/>
    <xf numFmtId="169" fontId="3" fillId="0" borderId="0" xfId="0" applyNumberFormat="1" applyFont="1" applyFill="1"/>
    <xf numFmtId="169" fontId="11" fillId="4" borderId="11" xfId="0" applyNumberFormat="1" applyFont="1" applyFill="1" applyBorder="1" applyAlignment="1">
      <alignment horizontal="right" vertical="center" indent="1"/>
    </xf>
    <xf numFmtId="3" fontId="2" fillId="0" borderId="0" xfId="0" quotePrefix="1" applyNumberFormat="1" applyFont="1"/>
    <xf numFmtId="176" fontId="21" fillId="0" borderId="0" xfId="0" applyNumberFormat="1" applyFont="1"/>
    <xf numFmtId="179" fontId="3" fillId="0" borderId="5" xfId="0" applyNumberFormat="1" applyFont="1" applyFill="1" applyBorder="1" applyAlignment="1">
      <alignment vertical="center"/>
    </xf>
    <xf numFmtId="181" fontId="11" fillId="0" borderId="68" xfId="0" applyNumberFormat="1" applyFont="1" applyFill="1" applyBorder="1" applyAlignment="1">
      <alignment horizontal="right" vertical="center" indent="1"/>
    </xf>
    <xf numFmtId="181" fontId="11" fillId="0" borderId="4" xfId="0" applyNumberFormat="1" applyFont="1" applyFill="1" applyBorder="1" applyAlignment="1">
      <alignment horizontal="right" vertical="center" indent="1"/>
    </xf>
    <xf numFmtId="3" fontId="30" fillId="0" borderId="0" xfId="0" applyNumberFormat="1" applyFont="1"/>
    <xf numFmtId="0" fontId="6" fillId="2" borderId="23" xfId="0" applyNumberFormat="1" applyFont="1" applyFill="1" applyBorder="1" applyAlignment="1">
      <alignment horizontal="left" indent="1"/>
    </xf>
    <xf numFmtId="166" fontId="6" fillId="5" borderId="69" xfId="0" applyNumberFormat="1" applyFont="1" applyFill="1" applyBorder="1" applyAlignment="1">
      <alignment horizontal="right" vertical="center" indent="1"/>
    </xf>
    <xf numFmtId="166" fontId="11" fillId="0" borderId="70" xfId="0" applyNumberFormat="1" applyFont="1" applyBorder="1" applyAlignment="1">
      <alignment horizontal="right" vertical="center" indent="1"/>
    </xf>
    <xf numFmtId="166" fontId="6" fillId="5" borderId="71" xfId="0" applyNumberFormat="1" applyFont="1" applyFill="1" applyBorder="1" applyAlignment="1">
      <alignment horizontal="right" vertical="center" indent="1"/>
    </xf>
    <xf numFmtId="166" fontId="11" fillId="0" borderId="39" xfId="0" applyNumberFormat="1" applyFont="1" applyBorder="1" applyAlignment="1">
      <alignment horizontal="right" vertical="center" indent="1"/>
    </xf>
    <xf numFmtId="166" fontId="6" fillId="5" borderId="0" xfId="0" applyNumberFormat="1" applyFont="1" applyFill="1" applyBorder="1" applyAlignment="1">
      <alignment horizontal="right" vertical="center" indent="1"/>
    </xf>
    <xf numFmtId="166" fontId="6" fillId="5" borderId="72" xfId="0" applyNumberFormat="1" applyFont="1" applyFill="1" applyBorder="1" applyAlignment="1">
      <alignment horizontal="right" vertical="center" indent="1"/>
    </xf>
    <xf numFmtId="166" fontId="6" fillId="5" borderId="27" xfId="0" applyNumberFormat="1" applyFont="1" applyFill="1" applyBorder="1" applyAlignment="1">
      <alignment horizontal="right" vertical="center" indent="1"/>
    </xf>
    <xf numFmtId="166" fontId="6" fillId="5" borderId="26" xfId="0" applyNumberFormat="1" applyFont="1" applyFill="1" applyBorder="1" applyAlignment="1">
      <alignment horizontal="right" vertical="center"/>
    </xf>
    <xf numFmtId="0" fontId="10" fillId="0" borderId="2" xfId="0" applyFont="1" applyBorder="1"/>
    <xf numFmtId="0" fontId="11" fillId="4" borderId="7" xfId="0" applyNumberFormat="1" applyFont="1" applyFill="1" applyBorder="1" applyAlignment="1">
      <alignment vertical="center"/>
    </xf>
    <xf numFmtId="0" fontId="10" fillId="0" borderId="2" xfId="0" applyFont="1" applyBorder="1" applyAlignment="1">
      <alignment vertical="center"/>
    </xf>
    <xf numFmtId="0" fontId="9" fillId="0" borderId="2" xfId="0" applyFont="1" applyBorder="1"/>
    <xf numFmtId="0" fontId="6" fillId="5" borderId="0" xfId="0" applyFont="1" applyFill="1" applyBorder="1" applyAlignment="1">
      <alignment horizontal="left" vertical="center"/>
    </xf>
    <xf numFmtId="0" fontId="11" fillId="0" borderId="7" xfId="0" applyFont="1" applyBorder="1" applyAlignment="1">
      <alignment vertical="center"/>
    </xf>
    <xf numFmtId="0" fontId="11" fillId="0" borderId="7" xfId="0" applyFont="1" applyBorder="1" applyAlignment="1">
      <alignment horizontal="left" vertical="center" indent="1"/>
    </xf>
    <xf numFmtId="0" fontId="6" fillId="2" borderId="1" xfId="0" applyFont="1" applyFill="1" applyBorder="1" applyAlignment="1">
      <alignment horizontal="left" indent="1"/>
    </xf>
    <xf numFmtId="0" fontId="11" fillId="0" borderId="7" xfId="0" applyFont="1" applyBorder="1" applyAlignment="1">
      <alignment horizontal="left" vertical="center"/>
    </xf>
    <xf numFmtId="0" fontId="6" fillId="5" borderId="0" xfId="0" applyFont="1" applyFill="1" applyBorder="1" applyAlignment="1">
      <alignment horizontal="left" vertical="center" indent="1"/>
    </xf>
    <xf numFmtId="0" fontId="9" fillId="0" borderId="7" xfId="0" applyFont="1" applyBorder="1" applyAlignment="1">
      <alignment horizontal="left" vertical="center" indent="1"/>
    </xf>
    <xf numFmtId="0" fontId="11" fillId="0" borderId="7" xfId="0" applyFont="1" applyBorder="1" applyAlignment="1">
      <alignment horizontal="left" vertical="center" indent="2"/>
    </xf>
    <xf numFmtId="0" fontId="11" fillId="4" borderId="7" xfId="0" applyFont="1" applyFill="1" applyBorder="1" applyAlignment="1">
      <alignment horizontal="left" vertical="center" indent="2"/>
    </xf>
    <xf numFmtId="166" fontId="9" fillId="0" borderId="31" xfId="0" applyNumberFormat="1" applyFont="1" applyFill="1" applyBorder="1" applyAlignment="1">
      <alignment horizontal="right" vertical="center" indent="1"/>
    </xf>
    <xf numFmtId="167" fontId="9" fillId="0" borderId="3" xfId="0" applyNumberFormat="1" applyFont="1" applyFill="1" applyBorder="1" applyAlignment="1">
      <alignment horizontal="right" vertical="center" indent="1"/>
    </xf>
    <xf numFmtId="0" fontId="6" fillId="2" borderId="1" xfId="0" applyFont="1" applyFill="1" applyBorder="1" applyAlignment="1">
      <alignment horizontal="right"/>
    </xf>
    <xf numFmtId="0" fontId="10" fillId="0" borderId="49" xfId="0" applyFont="1" applyBorder="1"/>
    <xf numFmtId="0" fontId="18" fillId="2" borderId="1" xfId="0" applyFont="1" applyFill="1" applyBorder="1" applyAlignment="1">
      <alignment horizontal="right" vertical="center" wrapText="1" indent="1"/>
    </xf>
    <xf numFmtId="0" fontId="8" fillId="2" borderId="1" xfId="0" applyFont="1" applyFill="1" applyBorder="1" applyAlignment="1">
      <alignment horizontal="right" vertical="center" wrapText="1" indent="1"/>
    </xf>
    <xf numFmtId="0" fontId="11" fillId="0" borderId="7" xfId="0" applyFont="1" applyFill="1" applyBorder="1" applyAlignment="1">
      <alignment horizontal="left" vertical="center"/>
    </xf>
    <xf numFmtId="167" fontId="11" fillId="0" borderId="62" xfId="0" applyNumberFormat="1" applyFont="1" applyFill="1" applyBorder="1" applyAlignment="1">
      <alignment horizontal="right" vertical="center" indent="1"/>
    </xf>
    <xf numFmtId="0" fontId="10" fillId="4" borderId="2" xfId="0" applyFont="1" applyFill="1" applyBorder="1" applyAlignment="1">
      <alignment vertical="center"/>
    </xf>
    <xf numFmtId="0" fontId="18" fillId="2" borderId="1" xfId="0" applyFont="1" applyFill="1" applyBorder="1" applyAlignment="1">
      <alignment horizontal="left" vertical="center" wrapText="1" indent="1"/>
    </xf>
    <xf numFmtId="0" fontId="2" fillId="0" borderId="0" xfId="6" applyFont="1"/>
    <xf numFmtId="165" fontId="6" fillId="2" borderId="1" xfId="0" applyNumberFormat="1" applyFont="1" applyFill="1" applyBorder="1" applyAlignment="1">
      <alignment horizontal="right" wrapText="1"/>
    </xf>
    <xf numFmtId="0" fontId="9" fillId="3" borderId="7" xfId="0" applyFont="1" applyFill="1" applyBorder="1" applyAlignment="1">
      <alignment vertical="center"/>
    </xf>
    <xf numFmtId="0" fontId="14" fillId="0" borderId="16" xfId="0" applyFont="1" applyFill="1" applyBorder="1" applyAlignment="1">
      <alignment horizontal="left" vertical="center"/>
    </xf>
    <xf numFmtId="166" fontId="11" fillId="0" borderId="73" xfId="2" applyNumberFormat="1" applyFont="1" applyBorder="1" applyAlignment="1">
      <alignment horizontal="right" vertical="center" indent="1"/>
    </xf>
    <xf numFmtId="0" fontId="31" fillId="0" borderId="0" xfId="0" quotePrefix="1" applyNumberFormat="1" applyFont="1" applyFill="1" applyBorder="1" applyAlignment="1">
      <alignment vertical="center" wrapText="1"/>
    </xf>
    <xf numFmtId="0" fontId="6" fillId="5" borderId="75" xfId="0" applyNumberFormat="1" applyFont="1" applyFill="1" applyBorder="1" applyAlignment="1">
      <alignment horizontal="left" vertical="center"/>
    </xf>
    <xf numFmtId="0" fontId="14" fillId="0" borderId="16" xfId="0" applyNumberFormat="1" applyFont="1" applyFill="1" applyBorder="1" applyAlignment="1">
      <alignment vertical="justify"/>
    </xf>
    <xf numFmtId="0" fontId="14" fillId="0" borderId="17" xfId="0" applyNumberFormat="1" applyFont="1" applyFill="1" applyBorder="1" applyAlignment="1">
      <alignment vertical="justify"/>
    </xf>
    <xf numFmtId="0" fontId="14" fillId="0" borderId="19" xfId="0" applyFont="1" applyFill="1" applyBorder="1" applyAlignment="1">
      <alignment vertical="justify"/>
    </xf>
    <xf numFmtId="0" fontId="6" fillId="2" borderId="1" xfId="0" applyFont="1" applyFill="1" applyBorder="1" applyAlignment="1">
      <alignment horizontal="right" indent="1"/>
    </xf>
    <xf numFmtId="0" fontId="11" fillId="0" borderId="7" xfId="0" applyFont="1" applyBorder="1" applyAlignment="1">
      <alignment horizontal="right" vertical="center" indent="1"/>
    </xf>
    <xf numFmtId="0" fontId="3" fillId="0" borderId="2" xfId="7" applyFont="1" applyBorder="1" applyAlignment="1">
      <alignment horizontal="left" vertical="center"/>
    </xf>
    <xf numFmtId="0" fontId="3" fillId="0" borderId="2" xfId="7" applyFont="1" applyBorder="1"/>
    <xf numFmtId="0" fontId="8" fillId="2" borderId="1" xfId="0" applyNumberFormat="1" applyFont="1" applyFill="1" applyBorder="1" applyAlignment="1">
      <alignment horizontal="center"/>
    </xf>
    <xf numFmtId="166" fontId="18" fillId="5" borderId="35" xfId="2" applyNumberFormat="1" applyFont="1" applyFill="1" applyBorder="1" applyAlignment="1">
      <alignment horizontal="right" vertical="center" indent="1"/>
    </xf>
    <xf numFmtId="166" fontId="18" fillId="5" borderId="27" xfId="2" applyNumberFormat="1" applyFont="1" applyFill="1" applyBorder="1" applyAlignment="1">
      <alignment horizontal="right" vertical="center" indent="1"/>
    </xf>
    <xf numFmtId="167" fontId="18" fillId="5" borderId="27" xfId="2" applyNumberFormat="1" applyFont="1" applyFill="1" applyBorder="1" applyAlignment="1">
      <alignment horizontal="right" vertical="center" indent="1"/>
    </xf>
    <xf numFmtId="0" fontId="11" fillId="0" borderId="79" xfId="0" applyFont="1" applyBorder="1" applyAlignment="1">
      <alignment vertical="center"/>
    </xf>
    <xf numFmtId="166" fontId="11" fillId="0" borderId="80" xfId="4" applyNumberFormat="1" applyFont="1" applyFill="1" applyBorder="1" applyAlignment="1">
      <alignment horizontal="right" vertical="center" indent="1"/>
    </xf>
    <xf numFmtId="166" fontId="11" fillId="0" borderId="81" xfId="4" applyNumberFormat="1" applyFont="1" applyFill="1" applyBorder="1" applyAlignment="1">
      <alignment horizontal="right" vertical="center" indent="1"/>
    </xf>
    <xf numFmtId="166" fontId="11" fillId="0" borderId="31" xfId="4" applyNumberFormat="1" applyFont="1" applyFill="1" applyBorder="1" applyAlignment="1">
      <alignment horizontal="right" vertical="center" indent="1"/>
    </xf>
    <xf numFmtId="169" fontId="11" fillId="0" borderId="31" xfId="4" applyNumberFormat="1" applyFont="1" applyFill="1" applyBorder="1" applyAlignment="1">
      <alignment horizontal="right" vertical="center" indent="1"/>
    </xf>
    <xf numFmtId="167" fontId="11" fillId="0" borderId="81" xfId="4" applyNumberFormat="1" applyFont="1" applyFill="1" applyBorder="1" applyAlignment="1">
      <alignment horizontal="right" vertical="center" indent="1"/>
    </xf>
    <xf numFmtId="167" fontId="11" fillId="0" borderId="31" xfId="4" applyNumberFormat="1" applyFont="1" applyFill="1" applyBorder="1" applyAlignment="1">
      <alignment horizontal="right" vertical="center" indent="1"/>
    </xf>
    <xf numFmtId="0" fontId="9" fillId="0" borderId="7" xfId="0" applyNumberFormat="1" applyFont="1" applyBorder="1" applyAlignment="1">
      <alignment horizontal="left" vertical="center"/>
    </xf>
    <xf numFmtId="177" fontId="11" fillId="0" borderId="39" xfId="0" applyNumberFormat="1" applyFont="1" applyBorder="1" applyAlignment="1">
      <alignment vertical="center"/>
    </xf>
    <xf numFmtId="166" fontId="11" fillId="0" borderId="31" xfId="0" applyNumberFormat="1" applyFont="1" applyBorder="1" applyAlignment="1">
      <alignment vertical="center"/>
    </xf>
    <xf numFmtId="167" fontId="11" fillId="0" borderId="82" xfId="2" applyNumberFormat="1" applyFont="1" applyBorder="1" applyAlignment="1">
      <alignment horizontal="right" vertical="center" indent="1"/>
    </xf>
    <xf numFmtId="166" fontId="11" fillId="0" borderId="43" xfId="2" applyNumberFormat="1" applyFont="1" applyBorder="1" applyAlignment="1">
      <alignment horizontal="right" vertical="center" indent="1"/>
    </xf>
    <xf numFmtId="0" fontId="11" fillId="4" borderId="79" xfId="0" applyFont="1" applyFill="1" applyBorder="1" applyAlignment="1">
      <alignment horizontal="left" vertical="center"/>
    </xf>
    <xf numFmtId="0" fontId="11" fillId="0" borderId="7" xfId="0" applyNumberFormat="1" applyFont="1" applyFill="1" applyBorder="1" applyAlignment="1">
      <alignment horizontal="left" vertical="center"/>
    </xf>
    <xf numFmtId="166" fontId="11" fillId="0" borderId="82" xfId="0" applyNumberFormat="1" applyFont="1" applyFill="1" applyBorder="1" applyAlignment="1">
      <alignment horizontal="right" vertical="center" indent="1"/>
    </xf>
    <xf numFmtId="166" fontId="11" fillId="0" borderId="43" xfId="0" applyNumberFormat="1" applyFont="1" applyFill="1" applyBorder="1" applyAlignment="1">
      <alignment horizontal="right" vertical="center" indent="1"/>
    </xf>
    <xf numFmtId="166" fontId="11" fillId="0" borderId="44" xfId="0" applyNumberFormat="1" applyFont="1" applyFill="1" applyBorder="1" applyAlignment="1">
      <alignment horizontal="right" vertical="center" indent="1"/>
    </xf>
    <xf numFmtId="167" fontId="11" fillId="0" borderId="84" xfId="0" applyNumberFormat="1" applyFont="1" applyFill="1" applyBorder="1" applyAlignment="1">
      <alignment horizontal="right" vertical="center" indent="1"/>
    </xf>
    <xf numFmtId="167" fontId="11" fillId="0" borderId="44" xfId="0" applyNumberFormat="1" applyFont="1" applyFill="1" applyBorder="1" applyAlignment="1">
      <alignment horizontal="right" vertical="center" indent="1"/>
    </xf>
    <xf numFmtId="169" fontId="11" fillId="0" borderId="44" xfId="0" applyNumberFormat="1" applyFont="1" applyFill="1" applyBorder="1" applyAlignment="1">
      <alignment horizontal="right" vertical="center" indent="1"/>
    </xf>
    <xf numFmtId="166" fontId="11" fillId="0" borderId="84" xfId="0" applyNumberFormat="1" applyFont="1" applyFill="1" applyBorder="1" applyAlignment="1">
      <alignment horizontal="right" vertical="center" indent="1"/>
    </xf>
    <xf numFmtId="181" fontId="11" fillId="0" borderId="39" xfId="0" applyNumberFormat="1" applyFont="1" applyFill="1" applyBorder="1" applyAlignment="1">
      <alignment horizontal="right" vertical="center" indent="1"/>
    </xf>
    <xf numFmtId="181" fontId="11" fillId="0" borderId="31" xfId="0" applyNumberFormat="1" applyFont="1" applyFill="1" applyBorder="1" applyAlignment="1">
      <alignment horizontal="right" vertical="center" indent="1"/>
    </xf>
    <xf numFmtId="166" fontId="6" fillId="5" borderId="74" xfId="0" applyNumberFormat="1" applyFont="1" applyFill="1" applyBorder="1" applyAlignment="1">
      <alignment horizontal="right" vertical="center" indent="1"/>
    </xf>
    <xf numFmtId="166" fontId="6" fillId="5" borderId="26" xfId="0" applyNumberFormat="1" applyFont="1" applyFill="1" applyBorder="1" applyAlignment="1">
      <alignment horizontal="right" vertical="center" indent="1"/>
    </xf>
    <xf numFmtId="166" fontId="6" fillId="5" borderId="85" xfId="0" applyNumberFormat="1" applyFont="1" applyFill="1" applyBorder="1" applyAlignment="1">
      <alignment horizontal="right" vertical="center" indent="1"/>
    </xf>
    <xf numFmtId="166" fontId="11" fillId="0" borderId="73" xfId="0" applyNumberFormat="1" applyFont="1" applyBorder="1" applyAlignment="1">
      <alignment horizontal="right" vertical="center" indent="1"/>
    </xf>
    <xf numFmtId="3" fontId="9" fillId="3" borderId="19" xfId="0" applyNumberFormat="1" applyFont="1" applyFill="1" applyBorder="1" applyAlignment="1">
      <alignment vertical="center"/>
    </xf>
    <xf numFmtId="3" fontId="11" fillId="0" borderId="7" xfId="0" applyNumberFormat="1" applyFont="1" applyBorder="1" applyAlignment="1">
      <alignment vertical="center"/>
    </xf>
    <xf numFmtId="0" fontId="9" fillId="3" borderId="19" xfId="0" applyNumberFormat="1" applyFont="1" applyFill="1" applyBorder="1" applyAlignment="1">
      <alignment vertical="center"/>
    </xf>
    <xf numFmtId="3" fontId="10" fillId="3" borderId="82" xfId="0" applyNumberFormat="1" applyFont="1" applyFill="1" applyBorder="1" applyAlignment="1">
      <alignment horizontal="right" vertical="center" indent="1"/>
    </xf>
    <xf numFmtId="3" fontId="10" fillId="3" borderId="39" xfId="0" applyNumberFormat="1" applyFont="1" applyFill="1" applyBorder="1" applyAlignment="1">
      <alignment horizontal="right" vertical="center" indent="1"/>
    </xf>
    <xf numFmtId="166" fontId="10" fillId="3" borderId="31" xfId="1" applyNumberFormat="1" applyFont="1" applyFill="1" applyBorder="1" applyAlignment="1">
      <alignment horizontal="right" vertical="center" indent="1"/>
    </xf>
    <xf numFmtId="168" fontId="10" fillId="3" borderId="31" xfId="1" applyNumberFormat="1" applyFont="1" applyFill="1" applyBorder="1" applyAlignment="1">
      <alignment horizontal="right" vertical="center" indent="1"/>
    </xf>
    <xf numFmtId="169" fontId="11" fillId="0" borderId="31" xfId="1" applyNumberFormat="1" applyFont="1" applyFill="1" applyBorder="1" applyAlignment="1">
      <alignment horizontal="right" vertical="center" indent="1"/>
    </xf>
    <xf numFmtId="170" fontId="11" fillId="0" borderId="31" xfId="1" applyNumberFormat="1" applyFont="1" applyFill="1" applyBorder="1" applyAlignment="1">
      <alignment horizontal="right" vertical="center" indent="1"/>
    </xf>
    <xf numFmtId="170" fontId="10" fillId="3" borderId="31" xfId="1" applyNumberFormat="1" applyFont="1" applyFill="1" applyBorder="1" applyAlignment="1">
      <alignment horizontal="right" vertical="center" indent="1"/>
    </xf>
    <xf numFmtId="171" fontId="11" fillId="0" borderId="31" xfId="1" applyNumberFormat="1" applyFont="1" applyFill="1" applyBorder="1" applyAlignment="1">
      <alignment horizontal="right" vertical="center" indent="1"/>
    </xf>
    <xf numFmtId="167" fontId="11" fillId="0" borderId="31" xfId="1" applyNumberFormat="1" applyFont="1" applyFill="1" applyBorder="1" applyAlignment="1">
      <alignment horizontal="right" vertical="center" indent="1"/>
    </xf>
    <xf numFmtId="170" fontId="11" fillId="0" borderId="86" xfId="1" applyNumberFormat="1" applyFont="1" applyFill="1" applyBorder="1" applyAlignment="1">
      <alignment horizontal="right" vertical="center" indent="1"/>
    </xf>
    <xf numFmtId="167" fontId="11" fillId="0" borderId="43" xfId="0" applyNumberFormat="1" applyFont="1" applyFill="1" applyBorder="1" applyAlignment="1">
      <alignment horizontal="right" vertical="center" indent="1"/>
    </xf>
    <xf numFmtId="166" fontId="11" fillId="0" borderId="87" xfId="0" applyNumberFormat="1" applyFont="1" applyFill="1" applyBorder="1" applyAlignment="1">
      <alignment horizontal="right" vertical="center" indent="1"/>
    </xf>
    <xf numFmtId="169" fontId="3" fillId="0" borderId="0" xfId="0" applyNumberFormat="1" applyFont="1" applyFill="1" applyBorder="1" applyAlignment="1">
      <alignment horizontal="right" vertical="center"/>
    </xf>
    <xf numFmtId="167" fontId="3" fillId="0" borderId="0" xfId="0" applyNumberFormat="1" applyFont="1" applyFill="1" applyBorder="1" applyAlignment="1">
      <alignment horizontal="right" vertical="center"/>
    </xf>
    <xf numFmtId="3" fontId="11" fillId="0" borderId="7" xfId="0" applyNumberFormat="1" applyFont="1" applyFill="1" applyBorder="1" applyAlignment="1">
      <alignment vertical="center"/>
    </xf>
    <xf numFmtId="0" fontId="11" fillId="0" borderId="7" xfId="0" applyFont="1" applyFill="1" applyBorder="1" applyAlignment="1">
      <alignment vertical="center"/>
    </xf>
    <xf numFmtId="0" fontId="11" fillId="0" borderId="30" xfId="0" applyNumberFormat="1" applyFont="1" applyFill="1" applyBorder="1" applyAlignment="1">
      <alignment horizontal="left" vertical="center"/>
    </xf>
    <xf numFmtId="0" fontId="11" fillId="0" borderId="30" xfId="0" applyNumberFormat="1" applyFont="1" applyFill="1" applyBorder="1" applyAlignment="1">
      <alignment vertical="center"/>
    </xf>
    <xf numFmtId="0" fontId="10" fillId="0" borderId="2" xfId="0" applyNumberFormat="1" applyFont="1" applyFill="1" applyBorder="1" applyAlignment="1">
      <alignment vertical="center"/>
    </xf>
    <xf numFmtId="167" fontId="11" fillId="0" borderId="45" xfId="0" applyNumberFormat="1" applyFont="1" applyFill="1" applyBorder="1" applyAlignment="1">
      <alignment horizontal="right" vertical="center" indent="1"/>
    </xf>
    <xf numFmtId="166" fontId="11" fillId="0" borderId="78" xfId="0" applyNumberFormat="1" applyFont="1" applyBorder="1" applyAlignment="1">
      <alignment horizontal="right" vertical="center" indent="1"/>
    </xf>
    <xf numFmtId="177" fontId="11" fillId="0" borderId="30" xfId="0" applyNumberFormat="1" applyFont="1" applyBorder="1" applyAlignment="1">
      <alignment vertical="center"/>
    </xf>
    <xf numFmtId="166" fontId="11" fillId="0" borderId="30" xfId="0" applyNumberFormat="1" applyFont="1" applyBorder="1" applyAlignment="1">
      <alignment vertical="center"/>
    </xf>
    <xf numFmtId="166" fontId="6" fillId="5" borderId="88" xfId="0" applyNumberFormat="1" applyFont="1" applyFill="1" applyBorder="1" applyAlignment="1">
      <alignment vertical="center"/>
    </xf>
    <xf numFmtId="166" fontId="11" fillId="0" borderId="78" xfId="1" applyNumberFormat="1" applyFont="1" applyBorder="1" applyAlignment="1">
      <alignment horizontal="right" vertical="center" indent="1"/>
    </xf>
    <xf numFmtId="166" fontId="6" fillId="5" borderId="27" xfId="1" applyNumberFormat="1" applyFont="1" applyFill="1" applyBorder="1" applyAlignment="1">
      <alignment vertical="center"/>
    </xf>
    <xf numFmtId="0" fontId="0" fillId="0" borderId="27" xfId="0" applyBorder="1"/>
    <xf numFmtId="0" fontId="18" fillId="2" borderId="23" xfId="0" applyNumberFormat="1" applyFont="1" applyFill="1" applyBorder="1" applyAlignment="1">
      <alignment horizontal="left" vertical="center" wrapText="1" indent="1"/>
    </xf>
    <xf numFmtId="166" fontId="11" fillId="0" borderId="78" xfId="2" applyNumberFormat="1" applyFont="1" applyBorder="1" applyAlignment="1">
      <alignment horizontal="right" vertical="center" indent="1"/>
    </xf>
    <xf numFmtId="166" fontId="11" fillId="0" borderId="5" xfId="2" applyNumberFormat="1" applyFont="1" applyBorder="1" applyAlignment="1">
      <alignment horizontal="right" vertical="center" indent="1"/>
    </xf>
    <xf numFmtId="167" fontId="6" fillId="5" borderId="0" xfId="2" applyNumberFormat="1" applyFont="1" applyFill="1" applyBorder="1" applyAlignment="1">
      <alignment horizontal="right" vertical="center" indent="1"/>
    </xf>
    <xf numFmtId="166" fontId="11" fillId="0" borderId="32" xfId="2" applyNumberFormat="1" applyFont="1" applyBorder="1" applyAlignment="1">
      <alignment horizontal="right" vertical="center" indent="1"/>
    </xf>
    <xf numFmtId="166" fontId="11" fillId="0" borderId="89" xfId="2" applyNumberFormat="1" applyFont="1" applyBorder="1" applyAlignment="1">
      <alignment horizontal="right" vertical="center" indent="1"/>
    </xf>
    <xf numFmtId="167" fontId="11" fillId="0" borderId="7" xfId="2" applyNumberFormat="1" applyFont="1" applyBorder="1" applyAlignment="1">
      <alignment horizontal="right" vertical="center" indent="1"/>
    </xf>
    <xf numFmtId="166" fontId="6" fillId="5" borderId="28" xfId="2" applyNumberFormat="1" applyFont="1" applyFill="1" applyBorder="1" applyAlignment="1">
      <alignment vertical="center"/>
    </xf>
    <xf numFmtId="166" fontId="6" fillId="5" borderId="85" xfId="2" applyNumberFormat="1" applyFont="1" applyFill="1" applyBorder="1" applyAlignment="1">
      <alignment vertical="center"/>
    </xf>
    <xf numFmtId="166" fontId="6" fillId="5" borderId="85" xfId="0" applyNumberFormat="1" applyFont="1" applyFill="1" applyBorder="1" applyAlignment="1">
      <alignment vertical="center"/>
    </xf>
    <xf numFmtId="0" fontId="6" fillId="5" borderId="90" xfId="0" applyFont="1" applyFill="1" applyBorder="1" applyAlignment="1">
      <alignment horizontal="left" vertical="center"/>
    </xf>
    <xf numFmtId="166" fontId="6" fillId="5" borderId="91" xfId="1" applyNumberFormat="1" applyFont="1" applyFill="1" applyBorder="1" applyAlignment="1">
      <alignment vertical="center"/>
    </xf>
    <xf numFmtId="167" fontId="6" fillId="5" borderId="92" xfId="0" applyNumberFormat="1" applyFont="1" applyFill="1" applyBorder="1" applyAlignment="1">
      <alignment horizontal="right" vertical="center" indent="1"/>
    </xf>
    <xf numFmtId="166" fontId="6" fillId="5" borderId="93" xfId="0" applyNumberFormat="1" applyFont="1" applyFill="1" applyBorder="1" applyAlignment="1">
      <alignment horizontal="right" vertical="center"/>
    </xf>
    <xf numFmtId="0" fontId="9" fillId="3" borderId="43" xfId="0" applyNumberFormat="1" applyFont="1" applyFill="1" applyBorder="1" applyAlignment="1">
      <alignment vertical="center"/>
    </xf>
    <xf numFmtId="166" fontId="11" fillId="0" borderId="84" xfId="2" applyNumberFormat="1" applyFont="1" applyFill="1" applyBorder="1" applyAlignment="1">
      <alignment horizontal="right" vertical="center" indent="1"/>
    </xf>
    <xf numFmtId="9" fontId="9" fillId="3" borderId="44" xfId="2" applyFont="1" applyFill="1" applyBorder="1" applyAlignment="1">
      <alignment vertical="center"/>
    </xf>
    <xf numFmtId="167" fontId="11" fillId="0" borderId="42" xfId="2" applyNumberFormat="1" applyFont="1" applyFill="1" applyBorder="1" applyAlignment="1">
      <alignment horizontal="right" vertical="center" indent="1"/>
    </xf>
    <xf numFmtId="166" fontId="6" fillId="5" borderId="46" xfId="2" applyNumberFormat="1" applyFont="1" applyFill="1" applyBorder="1" applyAlignment="1">
      <alignment vertical="center"/>
    </xf>
    <xf numFmtId="166" fontId="6" fillId="5" borderId="85" xfId="1" applyNumberFormat="1" applyFont="1" applyFill="1" applyBorder="1" applyAlignment="1">
      <alignment vertical="center"/>
    </xf>
    <xf numFmtId="167" fontId="11" fillId="0" borderId="7" xfId="0" applyNumberFormat="1" applyFont="1" applyBorder="1" applyAlignment="1">
      <alignment horizontal="right" vertical="center" indent="1"/>
    </xf>
    <xf numFmtId="166" fontId="11" fillId="0" borderId="42" xfId="0" applyNumberFormat="1" applyFont="1" applyBorder="1" applyAlignment="1">
      <alignment horizontal="right" vertical="center" indent="1"/>
    </xf>
    <xf numFmtId="166" fontId="11" fillId="0" borderId="45" xfId="0" applyNumberFormat="1" applyFont="1" applyBorder="1" applyAlignment="1">
      <alignment horizontal="right" vertical="center" indent="1"/>
    </xf>
    <xf numFmtId="166" fontId="11" fillId="0" borderId="45" xfId="0" applyNumberFormat="1" applyFont="1" applyFill="1" applyBorder="1" applyAlignment="1">
      <alignment horizontal="right" vertical="center" indent="1"/>
    </xf>
    <xf numFmtId="166" fontId="6" fillId="5" borderId="94" xfId="0" applyNumberFormat="1" applyFont="1" applyFill="1" applyBorder="1" applyAlignment="1">
      <alignment horizontal="right" vertical="center" indent="1"/>
    </xf>
    <xf numFmtId="166" fontId="6" fillId="5" borderId="95" xfId="0" applyNumberFormat="1" applyFont="1" applyFill="1" applyBorder="1" applyAlignment="1">
      <alignment horizontal="right" vertical="center"/>
    </xf>
    <xf numFmtId="0" fontId="11" fillId="0" borderId="38" xfId="0" applyFont="1" applyBorder="1" applyAlignment="1">
      <alignment horizontal="right" vertical="center" indent="1"/>
    </xf>
    <xf numFmtId="0" fontId="11" fillId="0" borderId="30" xfId="0" applyFont="1" applyBorder="1" applyAlignment="1">
      <alignment horizontal="right" vertical="center" indent="1"/>
    </xf>
    <xf numFmtId="165" fontId="6" fillId="2" borderId="97" xfId="0" applyNumberFormat="1" applyFont="1" applyFill="1" applyBorder="1" applyAlignment="1">
      <alignment horizontal="right" indent="1"/>
    </xf>
    <xf numFmtId="165" fontId="6" fillId="2" borderId="96" xfId="0" applyNumberFormat="1" applyFont="1" applyFill="1" applyBorder="1" applyAlignment="1">
      <alignment horizontal="right" indent="1"/>
    </xf>
    <xf numFmtId="165" fontId="6" fillId="2" borderId="98" xfId="0" applyNumberFormat="1" applyFont="1" applyFill="1" applyBorder="1" applyAlignment="1">
      <alignment horizontal="right" indent="1"/>
    </xf>
    <xf numFmtId="0" fontId="6" fillId="2" borderId="23" xfId="0" applyNumberFormat="1" applyFont="1" applyFill="1" applyBorder="1" applyAlignment="1">
      <alignment horizontal="right" indent="1"/>
    </xf>
    <xf numFmtId="169" fontId="11" fillId="4" borderId="101" xfId="0" applyNumberFormat="1" applyFont="1" applyFill="1" applyBorder="1" applyAlignment="1">
      <alignment horizontal="right" vertical="center" indent="1"/>
    </xf>
    <xf numFmtId="169" fontId="11" fillId="4" borderId="102" xfId="0" applyNumberFormat="1" applyFont="1" applyFill="1" applyBorder="1" applyAlignment="1">
      <alignment horizontal="right" vertical="center" indent="1"/>
    </xf>
    <xf numFmtId="0" fontId="11" fillId="0" borderId="103" xfId="0" applyFont="1" applyBorder="1" applyAlignment="1">
      <alignment horizontal="right" vertical="center" indent="1"/>
    </xf>
    <xf numFmtId="0" fontId="11" fillId="0" borderId="70" xfId="0" applyFont="1" applyBorder="1" applyAlignment="1">
      <alignment horizontal="right" vertical="center" indent="1"/>
    </xf>
    <xf numFmtId="166" fontId="11" fillId="0" borderId="38" xfId="0" applyNumberFormat="1" applyFont="1" applyBorder="1" applyAlignment="1">
      <alignment horizontal="right" vertical="center" indent="1"/>
    </xf>
    <xf numFmtId="171" fontId="6" fillId="5" borderId="0" xfId="0" applyNumberFormat="1" applyFont="1" applyFill="1" applyBorder="1" applyAlignment="1">
      <alignment horizontal="right" vertical="center" indent="1"/>
    </xf>
    <xf numFmtId="171" fontId="6" fillId="5" borderId="104" xfId="0" applyNumberFormat="1" applyFont="1" applyFill="1" applyBorder="1" applyAlignment="1">
      <alignment horizontal="right" vertical="center" indent="1"/>
    </xf>
    <xf numFmtId="169" fontId="6" fillId="5" borderId="105" xfId="0" applyNumberFormat="1" applyFont="1" applyFill="1" applyBorder="1" applyAlignment="1">
      <alignment horizontal="right" vertical="center" indent="1"/>
    </xf>
    <xf numFmtId="181" fontId="0" fillId="0" borderId="0" xfId="0" applyNumberFormat="1"/>
    <xf numFmtId="0" fontId="8" fillId="2" borderId="1" xfId="0" quotePrefix="1" applyNumberFormat="1" applyFont="1" applyFill="1" applyBorder="1" applyAlignment="1">
      <alignment horizontal="right" indent="1"/>
    </xf>
    <xf numFmtId="166" fontId="6" fillId="5" borderId="27" xfId="1" applyNumberFormat="1" applyFont="1" applyFill="1" applyBorder="1" applyAlignment="1">
      <alignment horizontal="right" vertical="center" indent="1"/>
    </xf>
    <xf numFmtId="166" fontId="18" fillId="5" borderId="28" xfId="1" applyNumberFormat="1" applyFont="1" applyFill="1" applyBorder="1" applyAlignment="1">
      <alignment horizontal="right" vertical="center" indent="1"/>
    </xf>
    <xf numFmtId="166" fontId="18" fillId="5" borderId="32" xfId="1" applyNumberFormat="1" applyFont="1" applyFill="1" applyBorder="1" applyAlignment="1">
      <alignment horizontal="right" vertical="center" indent="1"/>
    </xf>
    <xf numFmtId="166" fontId="6" fillId="5" borderId="106" xfId="0" applyNumberFormat="1" applyFont="1" applyFill="1" applyBorder="1" applyAlignment="1">
      <alignment horizontal="right" vertical="center" indent="1"/>
    </xf>
    <xf numFmtId="166" fontId="11" fillId="0" borderId="107" xfId="0" applyNumberFormat="1" applyFont="1" applyBorder="1" applyAlignment="1">
      <alignment horizontal="right" vertical="center" indent="1"/>
    </xf>
    <xf numFmtId="166" fontId="6" fillId="5" borderId="105" xfId="0" applyNumberFormat="1" applyFont="1" applyFill="1" applyBorder="1" applyAlignment="1">
      <alignment horizontal="right" vertical="center" indent="1"/>
    </xf>
    <xf numFmtId="166" fontId="11" fillId="0" borderId="107" xfId="0" applyNumberFormat="1" applyFont="1" applyFill="1" applyBorder="1" applyAlignment="1">
      <alignment horizontal="right" vertical="center" indent="1"/>
    </xf>
    <xf numFmtId="1" fontId="6" fillId="2" borderId="1" xfId="0" applyNumberFormat="1" applyFont="1" applyFill="1" applyBorder="1" applyAlignment="1">
      <alignment horizontal="right" indent="1"/>
    </xf>
    <xf numFmtId="167" fontId="6" fillId="5" borderId="0" xfId="1" applyNumberFormat="1" applyFont="1" applyFill="1" applyBorder="1" applyAlignment="1">
      <alignment horizontal="right" vertical="center" indent="1"/>
    </xf>
    <xf numFmtId="167" fontId="6" fillId="5" borderId="90" xfId="0" applyNumberFormat="1" applyFont="1" applyFill="1" applyBorder="1" applyAlignment="1">
      <alignment horizontal="right" vertical="center" indent="1"/>
    </xf>
    <xf numFmtId="1" fontId="6" fillId="2" borderId="1" xfId="0" applyNumberFormat="1" applyFont="1" applyFill="1" applyBorder="1" applyAlignment="1">
      <alignment horizontal="center"/>
    </xf>
    <xf numFmtId="166" fontId="6" fillId="5" borderId="109" xfId="0" applyNumberFormat="1" applyFont="1" applyFill="1" applyBorder="1" applyAlignment="1">
      <alignment horizontal="right" vertical="center" indent="1"/>
    </xf>
    <xf numFmtId="166" fontId="6" fillId="5" borderId="110" xfId="0" applyNumberFormat="1" applyFont="1" applyFill="1" applyBorder="1" applyAlignment="1">
      <alignment horizontal="right" vertical="center" indent="1"/>
    </xf>
    <xf numFmtId="166" fontId="6" fillId="5" borderId="35" xfId="1" applyNumberFormat="1" applyFont="1" applyFill="1" applyBorder="1" applyAlignment="1">
      <alignment horizontal="right" vertical="center" indent="1"/>
    </xf>
    <xf numFmtId="166" fontId="11" fillId="0" borderId="44" xfId="1" applyNumberFormat="1" applyFont="1" applyBorder="1" applyAlignment="1">
      <alignment horizontal="right" vertical="center" indent="1"/>
    </xf>
    <xf numFmtId="166" fontId="11" fillId="0" borderId="44" xfId="1" applyNumberFormat="1" applyFont="1" applyFill="1" applyBorder="1" applyAlignment="1">
      <alignment horizontal="right" vertical="center" indent="1"/>
    </xf>
    <xf numFmtId="166" fontId="6" fillId="5" borderId="111" xfId="0" applyNumberFormat="1" applyFont="1" applyFill="1" applyBorder="1" applyAlignment="1">
      <alignment horizontal="right" vertical="center" indent="1"/>
    </xf>
    <xf numFmtId="0" fontId="11" fillId="0" borderId="44" xfId="0" applyFont="1" applyFill="1" applyBorder="1" applyAlignment="1">
      <alignment vertical="center"/>
    </xf>
    <xf numFmtId="166" fontId="11" fillId="0" borderId="112" xfId="0" applyNumberFormat="1" applyFont="1" applyFill="1" applyBorder="1" applyAlignment="1">
      <alignment horizontal="right" vertical="center" indent="1"/>
    </xf>
    <xf numFmtId="0" fontId="0" fillId="0" borderId="0" xfId="0" applyBorder="1"/>
    <xf numFmtId="166" fontId="11" fillId="0" borderId="112" xfId="2" applyNumberFormat="1" applyFont="1" applyFill="1" applyBorder="1" applyAlignment="1">
      <alignment horizontal="right" vertical="center" indent="1"/>
    </xf>
    <xf numFmtId="166" fontId="6" fillId="0" borderId="112" xfId="2" applyNumberFormat="1" applyFont="1" applyFill="1" applyBorder="1" applyAlignment="1">
      <alignment horizontal="right" vertical="center" indent="1"/>
    </xf>
    <xf numFmtId="166" fontId="11" fillId="0" borderId="0" xfId="2" applyNumberFormat="1" applyFont="1" applyFill="1" applyBorder="1" applyAlignment="1">
      <alignment horizontal="right" vertical="center" indent="1"/>
    </xf>
    <xf numFmtId="0" fontId="11" fillId="0" borderId="0" xfId="0" applyFont="1" applyBorder="1" applyAlignment="1">
      <alignment horizontal="left" vertical="center"/>
    </xf>
    <xf numFmtId="166" fontId="11" fillId="0" borderId="0" xfId="2" applyNumberFormat="1" applyFont="1" applyBorder="1" applyAlignment="1">
      <alignment horizontal="right" vertical="center" indent="1"/>
    </xf>
    <xf numFmtId="167" fontId="11" fillId="0" borderId="0" xfId="2" applyNumberFormat="1" applyFont="1" applyBorder="1" applyAlignment="1">
      <alignment horizontal="right" vertical="center" indent="1"/>
    </xf>
    <xf numFmtId="0" fontId="11" fillId="0" borderId="30" xfId="0" applyFont="1" applyFill="1" applyBorder="1" applyAlignment="1">
      <alignment horizontal="right" vertical="center" indent="1"/>
    </xf>
    <xf numFmtId="0" fontId="14" fillId="0" borderId="19" xfId="0" quotePrefix="1" applyNumberFormat="1" applyFont="1" applyFill="1" applyBorder="1" applyAlignment="1">
      <alignment vertical="justify"/>
    </xf>
    <xf numFmtId="0" fontId="11" fillId="0" borderId="0" xfId="0" applyFont="1" applyFill="1" applyBorder="1" applyAlignment="1">
      <alignment vertical="center"/>
    </xf>
    <xf numFmtId="166" fontId="6" fillId="5" borderId="113" xfId="0" applyNumberFormat="1" applyFont="1" applyFill="1" applyBorder="1" applyAlignment="1">
      <alignment horizontal="right" vertical="center" indent="1"/>
    </xf>
    <xf numFmtId="0" fontId="53" fillId="0" borderId="19" xfId="0" applyNumberFormat="1" applyFont="1" applyFill="1" applyBorder="1" applyAlignment="1">
      <alignment vertical="justify"/>
    </xf>
    <xf numFmtId="0" fontId="10" fillId="0" borderId="2" xfId="0" applyFont="1" applyFill="1" applyBorder="1"/>
    <xf numFmtId="166" fontId="11" fillId="0" borderId="0" xfId="1" applyNumberFormat="1" applyFont="1" applyBorder="1" applyAlignment="1">
      <alignment horizontal="right" vertical="center" indent="1"/>
    </xf>
    <xf numFmtId="0" fontId="6" fillId="2" borderId="25" xfId="0" applyNumberFormat="1" applyFont="1" applyFill="1" applyBorder="1" applyAlignment="1">
      <alignment horizontal="center"/>
    </xf>
    <xf numFmtId="0" fontId="6" fillId="2" borderId="108" xfId="0" applyNumberFormat="1" applyFont="1" applyFill="1" applyBorder="1" applyAlignment="1">
      <alignment horizontal="center"/>
    </xf>
    <xf numFmtId="0" fontId="6" fillId="5" borderId="36" xfId="0" applyFont="1" applyFill="1" applyBorder="1" applyAlignment="1">
      <alignment horizontal="left" vertical="center"/>
    </xf>
    <xf numFmtId="166" fontId="6" fillId="5" borderId="114" xfId="0" applyNumberFormat="1" applyFont="1" applyFill="1" applyBorder="1" applyAlignment="1">
      <alignment horizontal="right" vertical="center" indent="1"/>
    </xf>
    <xf numFmtId="0" fontId="26" fillId="0" borderId="0" xfId="0" quotePrefix="1" applyNumberFormat="1" applyFont="1" applyFill="1" applyBorder="1" applyAlignment="1">
      <alignment vertical="justify"/>
    </xf>
    <xf numFmtId="0" fontId="9" fillId="0" borderId="19" xfId="0" applyFont="1" applyBorder="1"/>
    <xf numFmtId="0" fontId="6" fillId="2" borderId="1" xfId="0" applyNumberFormat="1" applyFont="1" applyFill="1" applyBorder="1" applyAlignment="1">
      <alignment horizontal="left" vertical="top" wrapText="1"/>
    </xf>
    <xf numFmtId="0" fontId="6" fillId="5" borderId="0" xfId="0" applyFont="1" applyFill="1" applyBorder="1" applyAlignment="1">
      <alignment horizontal="left" vertical="top" wrapText="1"/>
    </xf>
    <xf numFmtId="166" fontId="6" fillId="5" borderId="115" xfId="0" applyNumberFormat="1" applyFont="1" applyFill="1" applyBorder="1" applyAlignment="1">
      <alignment horizontal="right" vertical="center" indent="1"/>
    </xf>
    <xf numFmtId="166" fontId="6" fillId="5" borderId="33" xfId="1" applyNumberFormat="1" applyFont="1" applyFill="1" applyBorder="1" applyAlignment="1">
      <alignment horizontal="right" vertical="center" indent="1"/>
    </xf>
    <xf numFmtId="166" fontId="18" fillId="5" borderId="95" xfId="1" applyNumberFormat="1" applyFont="1" applyFill="1" applyBorder="1" applyAlignment="1">
      <alignment horizontal="right" vertical="center" indent="1"/>
    </xf>
    <xf numFmtId="166" fontId="6" fillId="5" borderId="22" xfId="0" applyNumberFormat="1" applyFont="1" applyFill="1" applyBorder="1" applyAlignment="1">
      <alignment horizontal="right" vertical="center" indent="1"/>
    </xf>
    <xf numFmtId="166" fontId="6" fillId="5" borderId="37" xfId="1" applyNumberFormat="1" applyFont="1" applyFill="1" applyBorder="1" applyAlignment="1">
      <alignment horizontal="right" vertical="center" indent="1"/>
    </xf>
    <xf numFmtId="166" fontId="18" fillId="5" borderId="74" xfId="1" applyNumberFormat="1" applyFont="1" applyFill="1" applyBorder="1" applyAlignment="1">
      <alignment horizontal="right" vertical="center" indent="1"/>
    </xf>
    <xf numFmtId="169" fontId="6" fillId="5" borderId="0" xfId="0" applyNumberFormat="1" applyFont="1" applyFill="1" applyBorder="1" applyAlignment="1">
      <alignment horizontal="right" vertical="center" indent="1"/>
    </xf>
    <xf numFmtId="167" fontId="6" fillId="5" borderId="116" xfId="0" applyNumberFormat="1" applyFont="1" applyFill="1" applyBorder="1" applyAlignment="1">
      <alignment horizontal="right" vertical="center" indent="1"/>
    </xf>
    <xf numFmtId="0" fontId="6" fillId="5" borderId="0" xfId="0" applyFont="1" applyFill="1" applyBorder="1" applyAlignment="1">
      <alignment horizontal="left" vertical="center" wrapText="1"/>
    </xf>
    <xf numFmtId="171" fontId="6" fillId="5" borderId="105" xfId="0" applyNumberFormat="1" applyFont="1" applyFill="1" applyBorder="1" applyAlignment="1">
      <alignment horizontal="right" vertical="center" indent="1"/>
    </xf>
    <xf numFmtId="0" fontId="6" fillId="5" borderId="59" xfId="0" applyFont="1" applyFill="1" applyBorder="1" applyAlignment="1">
      <alignment horizontal="left" vertical="center"/>
    </xf>
    <xf numFmtId="167" fontId="6" fillId="5" borderId="33" xfId="0" applyNumberFormat="1" applyFont="1" applyFill="1" applyBorder="1" applyAlignment="1">
      <alignment horizontal="right" vertical="center" indent="1"/>
    </xf>
    <xf numFmtId="167" fontId="6" fillId="5" borderId="26" xfId="0" applyNumberFormat="1" applyFont="1" applyFill="1" applyBorder="1" applyAlignment="1">
      <alignment horizontal="right" vertical="center" indent="1"/>
    </xf>
    <xf numFmtId="0" fontId="6" fillId="2" borderId="1" xfId="0" applyNumberFormat="1" applyFont="1" applyFill="1" applyBorder="1" applyAlignment="1">
      <alignment horizontal="right"/>
    </xf>
    <xf numFmtId="166" fontId="11" fillId="0" borderId="78" xfId="0" applyNumberFormat="1" applyFont="1" applyFill="1" applyBorder="1" applyAlignment="1">
      <alignment horizontal="right" vertical="center" indent="1"/>
    </xf>
    <xf numFmtId="166" fontId="11" fillId="0" borderId="3" xfId="3" applyNumberFormat="1" applyFont="1" applyFill="1" applyBorder="1" applyAlignment="1">
      <alignment horizontal="right" vertical="center" indent="1"/>
    </xf>
    <xf numFmtId="167" fontId="11" fillId="0" borderId="3" xfId="3" applyNumberFormat="1" applyFont="1" applyFill="1" applyBorder="1" applyAlignment="1">
      <alignment horizontal="right" vertical="center" indent="1"/>
    </xf>
    <xf numFmtId="166" fontId="46" fillId="7" borderId="40" xfId="0" applyNumberFormat="1" applyFont="1" applyFill="1" applyBorder="1" applyAlignment="1">
      <alignment vertical="center"/>
    </xf>
    <xf numFmtId="167" fontId="18" fillId="7" borderId="29" xfId="0" applyNumberFormat="1" applyFont="1" applyFill="1" applyBorder="1" applyAlignment="1">
      <alignment horizontal="right" vertical="center" indent="1"/>
    </xf>
    <xf numFmtId="167" fontId="11" fillId="6" borderId="3" xfId="3" applyNumberFormat="1" applyFont="1" applyFill="1" applyBorder="1" applyAlignment="1">
      <alignment horizontal="right" vertical="center" indent="1"/>
    </xf>
    <xf numFmtId="166" fontId="11" fillId="6" borderId="3" xfId="3" applyNumberFormat="1" applyFont="1" applyFill="1" applyBorder="1" applyAlignment="1">
      <alignment horizontal="right" vertical="center" indent="1"/>
    </xf>
    <xf numFmtId="0" fontId="11" fillId="0" borderId="83" xfId="0" applyFont="1" applyFill="1" applyBorder="1" applyAlignment="1">
      <alignment horizontal="left" vertical="center"/>
    </xf>
    <xf numFmtId="178" fontId="11" fillId="0" borderId="84" xfId="2" applyNumberFormat="1" applyFont="1" applyFill="1" applyBorder="1" applyAlignment="1">
      <alignment horizontal="right" vertical="center" indent="1"/>
    </xf>
    <xf numFmtId="167" fontId="11" fillId="0" borderId="117" xfId="1" applyNumberFormat="1" applyFont="1" applyBorder="1" applyAlignment="1">
      <alignment horizontal="right" vertical="center" indent="1"/>
    </xf>
    <xf numFmtId="0" fontId="11" fillId="0" borderId="118" xfId="0" applyFont="1" applyFill="1" applyBorder="1" applyAlignment="1">
      <alignment horizontal="right" vertical="center"/>
    </xf>
    <xf numFmtId="166" fontId="6" fillId="5" borderId="37" xfId="0" applyNumberFormat="1" applyFont="1" applyFill="1" applyBorder="1" applyAlignment="1">
      <alignment vertical="center"/>
    </xf>
    <xf numFmtId="166" fontId="6" fillId="5" borderId="40" xfId="0" applyNumberFormat="1" applyFont="1" applyFill="1" applyBorder="1" applyAlignment="1">
      <alignment vertical="center"/>
    </xf>
    <xf numFmtId="166" fontId="6" fillId="5" borderId="91" xfId="0" applyNumberFormat="1" applyFont="1" applyFill="1" applyBorder="1" applyAlignment="1">
      <alignment vertical="center"/>
    </xf>
    <xf numFmtId="166" fontId="6" fillId="5" borderId="93" xfId="0" applyNumberFormat="1" applyFont="1" applyFill="1" applyBorder="1" applyAlignment="1">
      <alignment vertical="center"/>
    </xf>
    <xf numFmtId="166" fontId="6" fillId="5" borderId="119" xfId="3" applyNumberFormat="1" applyFont="1" applyFill="1" applyBorder="1" applyAlignment="1">
      <alignment vertical="center"/>
    </xf>
    <xf numFmtId="166" fontId="11" fillId="0" borderId="3" xfId="0" quotePrefix="1" applyNumberFormat="1" applyFont="1" applyFill="1" applyBorder="1" applyAlignment="1">
      <alignment horizontal="right" vertical="center" indent="1"/>
    </xf>
    <xf numFmtId="167" fontId="11" fillId="0" borderId="3" xfId="0" quotePrefix="1" applyNumberFormat="1" applyFont="1" applyFill="1" applyBorder="1" applyAlignment="1">
      <alignment horizontal="right" vertical="center" indent="1"/>
    </xf>
    <xf numFmtId="166" fontId="11" fillId="0" borderId="120" xfId="0" applyNumberFormat="1" applyFont="1" applyFill="1" applyBorder="1" applyAlignment="1">
      <alignment horizontal="right" vertical="center" indent="1"/>
    </xf>
    <xf numFmtId="167" fontId="11" fillId="0" borderId="120" xfId="0" applyNumberFormat="1" applyFont="1" applyFill="1" applyBorder="1" applyAlignment="1">
      <alignment horizontal="right" vertical="center" indent="1"/>
    </xf>
    <xf numFmtId="0" fontId="54" fillId="8" borderId="1" xfId="0" applyNumberFormat="1" applyFont="1" applyFill="1" applyBorder="1" applyAlignment="1">
      <alignment horizontal="center" vertical="center" wrapText="1"/>
    </xf>
    <xf numFmtId="166" fontId="11" fillId="0" borderId="121" xfId="0" applyNumberFormat="1" applyFont="1" applyFill="1" applyBorder="1" applyAlignment="1">
      <alignment horizontal="right" vertical="center" indent="1"/>
    </xf>
    <xf numFmtId="167" fontId="13" fillId="0" borderId="16" xfId="0" applyNumberFormat="1" applyFont="1" applyFill="1" applyBorder="1" applyAlignment="1">
      <alignment horizontal="left" vertical="justify" wrapText="1"/>
    </xf>
    <xf numFmtId="167" fontId="13" fillId="0" borderId="17" xfId="0" applyNumberFormat="1" applyFont="1" applyFill="1" applyBorder="1" applyAlignment="1">
      <alignment horizontal="left" vertical="justify" wrapText="1"/>
    </xf>
    <xf numFmtId="167" fontId="13" fillId="0" borderId="18" xfId="0" applyNumberFormat="1" applyFont="1" applyFill="1" applyBorder="1" applyAlignment="1">
      <alignment horizontal="left" vertical="justify" wrapText="1"/>
    </xf>
    <xf numFmtId="0" fontId="14" fillId="0" borderId="19" xfId="0" quotePrefix="1" applyNumberFormat="1" applyFont="1" applyFill="1" applyBorder="1" applyAlignment="1">
      <alignment horizontal="left" vertical="justify" wrapText="1"/>
    </xf>
    <xf numFmtId="0" fontId="14" fillId="0" borderId="20" xfId="0" applyNumberFormat="1" applyFont="1" applyFill="1" applyBorder="1" applyAlignment="1">
      <alignment horizontal="left" vertical="justify" wrapText="1"/>
    </xf>
    <xf numFmtId="0" fontId="14" fillId="0" borderId="21" xfId="0" applyNumberFormat="1" applyFont="1" applyFill="1" applyBorder="1" applyAlignment="1">
      <alignment horizontal="left" vertical="justify" wrapText="1"/>
    </xf>
    <xf numFmtId="0" fontId="14" fillId="0" borderId="19" xfId="0" applyNumberFormat="1" applyFont="1" applyFill="1" applyBorder="1" applyAlignment="1">
      <alignment horizontal="left" vertical="justify" wrapText="1"/>
    </xf>
    <xf numFmtId="0" fontId="14" fillId="0" borderId="22" xfId="0" applyNumberFormat="1" applyFont="1" applyFill="1" applyBorder="1" applyAlignment="1">
      <alignment vertical="justify"/>
    </xf>
    <xf numFmtId="0" fontId="14" fillId="0" borderId="0" xfId="0" applyNumberFormat="1" applyFont="1" applyFill="1" applyBorder="1" applyAlignment="1">
      <alignment vertical="justify"/>
    </xf>
    <xf numFmtId="3" fontId="0" fillId="0" borderId="0" xfId="0" applyNumberFormat="1" applyFill="1" applyAlignment="1"/>
    <xf numFmtId="0" fontId="6" fillId="2" borderId="23" xfId="0" applyNumberFormat="1" applyFont="1" applyFill="1" applyBorder="1" applyAlignment="1">
      <alignment horizontal="center"/>
    </xf>
    <xf numFmtId="0" fontId="6" fillId="2" borderId="24" xfId="0" applyNumberFormat="1" applyFont="1" applyFill="1" applyBorder="1" applyAlignment="1">
      <alignment horizontal="center"/>
    </xf>
    <xf numFmtId="0" fontId="6" fillId="2" borderId="25" xfId="0" applyNumberFormat="1" applyFont="1" applyFill="1" applyBorder="1" applyAlignment="1">
      <alignment horizontal="center"/>
    </xf>
    <xf numFmtId="0" fontId="19" fillId="0" borderId="22" xfId="0" quotePrefix="1" applyNumberFormat="1" applyFont="1" applyFill="1" applyBorder="1" applyAlignment="1">
      <alignment horizontal="left" vertical="justify"/>
    </xf>
    <xf numFmtId="0" fontId="19" fillId="0" borderId="0" xfId="0" quotePrefix="1" applyNumberFormat="1" applyFont="1" applyFill="1" applyBorder="1" applyAlignment="1">
      <alignment horizontal="left" vertical="justify"/>
    </xf>
    <xf numFmtId="3" fontId="20" fillId="0" borderId="22" xfId="0" applyNumberFormat="1" applyFont="1" applyFill="1" applyBorder="1" applyAlignment="1">
      <alignment horizontal="center" wrapText="1"/>
    </xf>
    <xf numFmtId="0" fontId="26" fillId="0" borderId="71" xfId="0" quotePrefix="1" applyNumberFormat="1" applyFont="1" applyFill="1" applyBorder="1" applyAlignment="1">
      <alignment horizontal="left" vertical="justify"/>
    </xf>
    <xf numFmtId="0" fontId="26" fillId="0" borderId="59" xfId="0" quotePrefix="1" applyNumberFormat="1" applyFont="1" applyFill="1" applyBorder="1" applyAlignment="1">
      <alignment horizontal="left" vertical="justify"/>
    </xf>
    <xf numFmtId="0" fontId="14" fillId="0" borderId="19" xfId="0" applyNumberFormat="1" applyFont="1" applyFill="1" applyBorder="1" applyAlignment="1">
      <alignment horizontal="left" vertical="justify"/>
    </xf>
    <xf numFmtId="0" fontId="14" fillId="0" borderId="20" xfId="0" applyNumberFormat="1" applyFont="1" applyFill="1" applyBorder="1" applyAlignment="1">
      <alignment horizontal="left" vertical="justify"/>
    </xf>
    <xf numFmtId="0" fontId="6" fillId="2" borderId="23" xfId="0" applyNumberFormat="1" applyFont="1" applyFill="1" applyBorder="1" applyAlignment="1">
      <alignment horizontal="center" vertical="center"/>
    </xf>
    <xf numFmtId="0" fontId="6" fillId="2" borderId="24"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31" fillId="0" borderId="71" xfId="0" quotePrefix="1" applyNumberFormat="1" applyFont="1" applyFill="1" applyBorder="1" applyAlignment="1">
      <alignment horizontal="left" vertical="justify"/>
    </xf>
    <xf numFmtId="0" fontId="31" fillId="0" borderId="59" xfId="0" applyNumberFormat="1" applyFont="1" applyFill="1" applyBorder="1" applyAlignment="1">
      <alignment horizontal="left" vertical="justify"/>
    </xf>
    <xf numFmtId="0" fontId="18" fillId="2" borderId="56" xfId="0" applyNumberFormat="1" applyFont="1" applyFill="1" applyBorder="1" applyAlignment="1">
      <alignment horizontal="center" vertical="center" wrapText="1"/>
    </xf>
    <xf numFmtId="3" fontId="0" fillId="0" borderId="77" xfId="0" applyNumberFormat="1" applyBorder="1" applyAlignment="1">
      <alignment horizontal="center" vertical="center" wrapText="1"/>
    </xf>
    <xf numFmtId="0" fontId="18" fillId="2" borderId="57" xfId="0" applyNumberFormat="1" applyFont="1" applyFill="1" applyBorder="1" applyAlignment="1">
      <alignment horizontal="center" vertical="center" wrapText="1"/>
    </xf>
    <xf numFmtId="0" fontId="18" fillId="2" borderId="58" xfId="0" applyNumberFormat="1" applyFont="1" applyFill="1" applyBorder="1" applyAlignment="1">
      <alignment horizontal="center" vertical="center" wrapText="1"/>
    </xf>
    <xf numFmtId="0" fontId="14" fillId="0" borderId="19" xfId="0" quotePrefix="1" applyFont="1" applyFill="1" applyBorder="1" applyAlignment="1">
      <alignment horizontal="left" vertical="justify"/>
    </xf>
    <xf numFmtId="0" fontId="14" fillId="0" borderId="20" xfId="0" applyFont="1" applyFill="1" applyBorder="1" applyAlignment="1">
      <alignment horizontal="left" vertical="justify"/>
    </xf>
    <xf numFmtId="0" fontId="14" fillId="0" borderId="21" xfId="0" applyFont="1" applyFill="1" applyBorder="1" applyAlignment="1">
      <alignment horizontal="left" vertical="justify"/>
    </xf>
    <xf numFmtId="0" fontId="18" fillId="2" borderId="53"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99" xfId="0" applyNumberFormat="1" applyFont="1" applyFill="1" applyBorder="1" applyAlignment="1">
      <alignment horizontal="center" vertical="center" wrapText="1"/>
    </xf>
    <xf numFmtId="0" fontId="18" fillId="2" borderId="76" xfId="0" applyNumberFormat="1" applyFont="1" applyFill="1" applyBorder="1" applyAlignment="1">
      <alignment horizontal="center" vertical="center" wrapText="1"/>
    </xf>
    <xf numFmtId="0" fontId="18" fillId="2" borderId="100" xfId="0" applyNumberFormat="1" applyFont="1" applyFill="1" applyBorder="1" applyAlignment="1">
      <alignment horizontal="center" vertical="center" wrapText="1"/>
    </xf>
    <xf numFmtId="0" fontId="18" fillId="2" borderId="0" xfId="0" applyNumberFormat="1"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4" fillId="0" borderId="19" xfId="0" applyFont="1" applyFill="1" applyBorder="1" applyAlignment="1">
      <alignment horizontal="left" vertical="justify" wrapText="1"/>
    </xf>
    <xf numFmtId="0" fontId="18" fillId="2" borderId="25" xfId="0" applyFont="1" applyFill="1" applyBorder="1" applyAlignment="1">
      <alignment horizontal="center" vertical="center" wrapText="1"/>
    </xf>
    <xf numFmtId="0" fontId="31" fillId="0" borderId="0" xfId="0" quotePrefix="1" applyNumberFormat="1" applyFont="1" applyFill="1" applyBorder="1" applyAlignment="1">
      <alignment horizontal="left" vertical="center" wrapText="1"/>
    </xf>
    <xf numFmtId="165" fontId="6" fillId="2" borderId="57" xfId="0" applyNumberFormat="1" applyFont="1" applyFill="1" applyBorder="1" applyAlignment="1">
      <alignment horizontal="center" vertical="center"/>
    </xf>
    <xf numFmtId="165" fontId="6" fillId="2" borderId="63" xfId="0" applyNumberFormat="1" applyFont="1" applyFill="1" applyBorder="1" applyAlignment="1">
      <alignment horizontal="center" vertical="center"/>
    </xf>
    <xf numFmtId="0" fontId="47" fillId="2" borderId="57" xfId="0" applyFont="1" applyFill="1" applyBorder="1" applyAlignment="1">
      <alignment horizontal="center" vertical="center" wrapText="1"/>
    </xf>
    <xf numFmtId="0" fontId="47" fillId="2" borderId="63" xfId="0" applyFont="1" applyFill="1" applyBorder="1" applyAlignment="1">
      <alignment horizontal="center" vertical="center" wrapText="1"/>
    </xf>
    <xf numFmtId="0" fontId="26" fillId="0" borderId="71" xfId="0" applyNumberFormat="1" applyFont="1" applyFill="1" applyBorder="1" applyAlignment="1">
      <alignment horizontal="left" vertical="justify"/>
    </xf>
    <xf numFmtId="0" fontId="26" fillId="0" borderId="59" xfId="0" applyNumberFormat="1" applyFont="1" applyFill="1" applyBorder="1" applyAlignment="1">
      <alignment horizontal="left" vertical="justify"/>
    </xf>
    <xf numFmtId="0" fontId="26" fillId="0" borderId="16" xfId="0" applyNumberFormat="1" applyFont="1" applyFill="1" applyBorder="1" applyAlignment="1">
      <alignment horizontal="left" vertical="justify"/>
    </xf>
    <xf numFmtId="0" fontId="26" fillId="0" borderId="17" xfId="0" applyNumberFormat="1" applyFont="1" applyFill="1" applyBorder="1" applyAlignment="1">
      <alignment horizontal="left" vertical="justify"/>
    </xf>
    <xf numFmtId="0" fontId="6" fillId="2" borderId="53" xfId="0" applyNumberFormat="1" applyFont="1" applyFill="1" applyBorder="1" applyAlignment="1">
      <alignment horizontal="center"/>
    </xf>
    <xf numFmtId="0" fontId="6" fillId="2" borderId="54" xfId="0" applyNumberFormat="1" applyFont="1" applyFill="1" applyBorder="1" applyAlignment="1">
      <alignment horizontal="center"/>
    </xf>
    <xf numFmtId="0" fontId="6" fillId="2" borderId="55" xfId="0" applyNumberFormat="1" applyFont="1" applyFill="1" applyBorder="1" applyAlignment="1">
      <alignment horizontal="center"/>
    </xf>
    <xf numFmtId="165" fontId="6" fillId="2" borderId="65" xfId="0" applyNumberFormat="1" applyFont="1" applyFill="1" applyBorder="1" applyAlignment="1">
      <alignment horizontal="center"/>
    </xf>
    <xf numFmtId="165" fontId="6" fillId="2" borderId="66" xfId="0" applyNumberFormat="1" applyFont="1" applyFill="1" applyBorder="1" applyAlignment="1">
      <alignment horizontal="center"/>
    </xf>
    <xf numFmtId="165" fontId="6" fillId="2" borderId="23" xfId="0" applyNumberFormat="1" applyFont="1" applyFill="1" applyBorder="1" applyAlignment="1">
      <alignment horizontal="center"/>
    </xf>
    <xf numFmtId="165" fontId="6" fillId="2" borderId="25" xfId="0" applyNumberFormat="1" applyFont="1" applyFill="1" applyBorder="1" applyAlignment="1">
      <alignment horizontal="center"/>
    </xf>
    <xf numFmtId="0" fontId="6" fillId="2" borderId="23" xfId="0" applyNumberFormat="1" applyFont="1" applyFill="1" applyBorder="1" applyAlignment="1">
      <alignment horizontal="center" vertical="center" wrapText="1"/>
    </xf>
    <xf numFmtId="0" fontId="6" fillId="2" borderId="25" xfId="0" applyNumberFormat="1" applyFont="1" applyFill="1" applyBorder="1" applyAlignment="1">
      <alignment horizontal="center" vertical="center" wrapText="1"/>
    </xf>
    <xf numFmtId="0" fontId="6" fillId="2" borderId="57" xfId="0" applyNumberFormat="1" applyFont="1" applyFill="1" applyBorder="1" applyAlignment="1">
      <alignment horizontal="left" vertical="top" wrapText="1"/>
    </xf>
    <xf numFmtId="0" fontId="6" fillId="2" borderId="58" xfId="0" applyNumberFormat="1" applyFont="1" applyFill="1" applyBorder="1" applyAlignment="1">
      <alignment horizontal="left" vertical="top" wrapText="1"/>
    </xf>
    <xf numFmtId="0" fontId="6" fillId="2" borderId="63" xfId="0" applyNumberFormat="1" applyFont="1" applyFill="1" applyBorder="1" applyAlignment="1">
      <alignment horizontal="left" vertical="top" wrapText="1"/>
    </xf>
    <xf numFmtId="0" fontId="6" fillId="2" borderId="23" xfId="0" applyNumberFormat="1" applyFont="1" applyFill="1" applyBorder="1" applyAlignment="1">
      <alignment horizontal="center" vertical="top" wrapText="1"/>
    </xf>
    <xf numFmtId="0" fontId="6" fillId="2" borderId="25" xfId="0" applyNumberFormat="1" applyFont="1" applyFill="1" applyBorder="1" applyAlignment="1">
      <alignment horizontal="center" vertical="top" wrapText="1"/>
    </xf>
    <xf numFmtId="0" fontId="46" fillId="0" borderId="0" xfId="0" applyNumberFormat="1" applyFont="1" applyFill="1" applyBorder="1" applyAlignment="1">
      <alignment horizontal="center" wrapText="1"/>
    </xf>
    <xf numFmtId="0" fontId="6" fillId="2" borderId="57" xfId="0" applyNumberFormat="1" applyFont="1" applyFill="1" applyBorder="1" applyAlignment="1">
      <alignment horizontal="center" vertical="top" wrapText="1"/>
    </xf>
    <xf numFmtId="0" fontId="6" fillId="2" borderId="58" xfId="0" applyNumberFormat="1" applyFont="1" applyFill="1" applyBorder="1" applyAlignment="1">
      <alignment horizontal="center" vertical="top" wrapText="1"/>
    </xf>
    <xf numFmtId="0" fontId="6" fillId="2" borderId="63" xfId="0" applyNumberFormat="1" applyFont="1" applyFill="1" applyBorder="1" applyAlignment="1">
      <alignment horizontal="center" vertical="top" wrapText="1"/>
    </xf>
    <xf numFmtId="0" fontId="55" fillId="0" borderId="2" xfId="0" applyFont="1" applyBorder="1" applyAlignment="1">
      <alignment vertical="center"/>
    </xf>
  </cellXfs>
  <cellStyles count="9">
    <cellStyle name="Millares" xfId="1" builtinId="3"/>
    <cellStyle name="Normal" xfId="0" builtinId="0"/>
    <cellStyle name="Normal 2" xfId="8"/>
    <cellStyle name="Normal 2 3" xfId="7"/>
    <cellStyle name="Normal 3" xfId="6"/>
    <cellStyle name="Normal 6" xfId="4"/>
    <cellStyle name="Porcentaje" xfId="2" builtinId="5"/>
    <cellStyle name="Porcentaje 2" xfId="3"/>
    <cellStyle name="Porcentaje 3"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9D1F3"/>
      <rgbColor rgb="00009FE5"/>
      <rgbColor rgb="00094FA4"/>
      <rgbColor rgb="0086C82D"/>
      <rgbColor rgb="00FDBD2C"/>
      <rgbColor rgb="00F6891E"/>
      <rgbColor rgb="00C8175E"/>
      <rgbColor rgb="00B7C204"/>
      <rgbColor rgb="00006EC1"/>
      <rgbColor rgb="003EB6BB"/>
      <rgbColor rgb="00B5E5F9"/>
      <rgbColor rgb="00474B50"/>
      <rgbColor rgb="009B9C9E"/>
      <rgbColor rgb="00C5C5C7"/>
      <rgbColor rgb="00009EE5"/>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59"/>
  <sheetViews>
    <sheetView showGridLines="0" tabSelected="1" zoomScale="85" zoomScaleNormal="85" workbookViewId="0"/>
  </sheetViews>
  <sheetFormatPr baseColWidth="10" defaultColWidth="11.42578125" defaultRowHeight="15" x14ac:dyDescent="0.25"/>
  <cols>
    <col min="1" max="1" width="72.42578125" customWidth="1"/>
    <col min="2" max="4" width="14.5703125" customWidth="1"/>
    <col min="5" max="5" width="3" customWidth="1"/>
    <col min="6" max="6" width="14.5703125" customWidth="1"/>
  </cols>
  <sheetData>
    <row r="1" spans="1:11" x14ac:dyDescent="0.25">
      <c r="A1" s="1"/>
      <c r="B1" s="2"/>
      <c r="C1" s="2"/>
      <c r="D1" s="2"/>
      <c r="E1" s="3"/>
      <c r="F1" s="3"/>
    </row>
    <row r="2" spans="1:11" x14ac:dyDescent="0.25">
      <c r="A2" s="1"/>
      <c r="B2" s="2"/>
      <c r="C2" s="2"/>
      <c r="D2" s="2"/>
      <c r="E2" s="3"/>
      <c r="F2" s="4"/>
    </row>
    <row r="3" spans="1:11" ht="18" x14ac:dyDescent="0.25">
      <c r="A3" s="609" t="s">
        <v>374</v>
      </c>
      <c r="C3" s="5"/>
      <c r="D3" s="6"/>
      <c r="E3" s="7"/>
      <c r="F3" s="6"/>
    </row>
    <row r="4" spans="1:11" ht="15.75" x14ac:dyDescent="0.25">
      <c r="A4" s="9"/>
      <c r="B4" s="9"/>
      <c r="C4" s="9"/>
      <c r="D4" s="9"/>
      <c r="E4" s="10"/>
      <c r="F4" s="9"/>
    </row>
    <row r="5" spans="1:11" ht="15.75" x14ac:dyDescent="0.25">
      <c r="A5" s="9"/>
      <c r="B5" s="11">
        <v>41729</v>
      </c>
      <c r="C5" s="462" t="s">
        <v>0</v>
      </c>
      <c r="D5" s="11">
        <v>41364</v>
      </c>
      <c r="E5" s="10"/>
      <c r="F5" s="11">
        <v>41639</v>
      </c>
    </row>
    <row r="6" spans="1:11" ht="18" x14ac:dyDescent="0.25">
      <c r="A6" s="391" t="s">
        <v>313</v>
      </c>
      <c r="B6" s="395"/>
      <c r="C6" s="394"/>
      <c r="D6" s="13"/>
      <c r="E6" s="14"/>
      <c r="F6" s="13"/>
    </row>
    <row r="7" spans="1:11" x14ac:dyDescent="0.25">
      <c r="A7" s="392" t="s">
        <v>24</v>
      </c>
      <c r="B7" s="81">
        <v>599135.20200000005</v>
      </c>
      <c r="C7" s="16">
        <v>-5.3605966584336695</v>
      </c>
      <c r="D7" s="17">
        <v>633071.61800000002</v>
      </c>
      <c r="E7" s="18"/>
      <c r="F7" s="19">
        <v>599517.076</v>
      </c>
      <c r="G7" s="264"/>
      <c r="H7" s="264"/>
      <c r="I7" s="264"/>
      <c r="J7" s="264"/>
      <c r="K7" s="264"/>
    </row>
    <row r="8" spans="1:11" x14ac:dyDescent="0.25">
      <c r="A8" s="408" t="s">
        <v>287</v>
      </c>
      <c r="B8" s="81">
        <v>349726.37799999997</v>
      </c>
      <c r="C8" s="16">
        <v>-6.1465409910938407</v>
      </c>
      <c r="D8" s="17">
        <v>372630.24900000001</v>
      </c>
      <c r="E8" s="18"/>
      <c r="F8" s="19">
        <v>350110.46600000001</v>
      </c>
      <c r="G8" s="264"/>
      <c r="H8" s="264"/>
      <c r="I8" s="264"/>
      <c r="J8" s="264"/>
      <c r="K8" s="461"/>
    </row>
    <row r="9" spans="1:11" x14ac:dyDescent="0.25">
      <c r="A9" s="392" t="s">
        <v>25</v>
      </c>
      <c r="B9" s="81">
        <v>309817.33499999996</v>
      </c>
      <c r="C9" s="16">
        <v>1.7084684560988883</v>
      </c>
      <c r="D9" s="19">
        <v>304613.11600000004</v>
      </c>
      <c r="E9" s="18"/>
      <c r="F9" s="19">
        <v>310176.18099999998</v>
      </c>
      <c r="G9" s="264"/>
      <c r="H9" s="264"/>
      <c r="I9" s="264"/>
      <c r="J9" s="264"/>
      <c r="K9" s="264"/>
    </row>
    <row r="10" spans="1:11" ht="18" x14ac:dyDescent="0.25">
      <c r="A10" s="392" t="s">
        <v>51</v>
      </c>
      <c r="B10" s="81">
        <v>102128.09006244887</v>
      </c>
      <c r="C10" s="16">
        <v>5.5819865052431084</v>
      </c>
      <c r="D10" s="19">
        <v>96728.706707348494</v>
      </c>
      <c r="E10" s="18"/>
      <c r="F10" s="19">
        <v>99212.836586179212</v>
      </c>
      <c r="G10" s="264"/>
      <c r="H10" s="264"/>
      <c r="I10" s="264"/>
      <c r="J10" s="264"/>
      <c r="K10" s="264"/>
    </row>
    <row r="11" spans="1:11" ht="18" x14ac:dyDescent="0.25">
      <c r="A11" s="392" t="s">
        <v>52</v>
      </c>
      <c r="B11" s="81">
        <v>411945.42506244883</v>
      </c>
      <c r="C11" s="16">
        <v>2.6420377232482695</v>
      </c>
      <c r="D11" s="19">
        <v>401341.8227073485</v>
      </c>
      <c r="E11" s="18"/>
      <c r="F11" s="19">
        <v>409389.01758617919</v>
      </c>
      <c r="G11" s="264"/>
      <c r="H11" s="264"/>
      <c r="I11" s="264"/>
      <c r="J11" s="264"/>
      <c r="K11" s="264"/>
    </row>
    <row r="12" spans="1:11" x14ac:dyDescent="0.25">
      <c r="A12" s="392" t="s">
        <v>26</v>
      </c>
      <c r="B12" s="81">
        <v>44055.889000000003</v>
      </c>
      <c r="C12" s="16">
        <v>-5.4017404268407176</v>
      </c>
      <c r="D12" s="17">
        <v>46571.563999999998</v>
      </c>
      <c r="E12" s="18"/>
      <c r="F12" s="19">
        <v>44849.881000000001</v>
      </c>
      <c r="G12" s="264"/>
      <c r="H12" s="264"/>
      <c r="I12" s="264"/>
      <c r="J12" s="264"/>
      <c r="K12" s="264"/>
    </row>
    <row r="13" spans="1:11" ht="18" x14ac:dyDescent="0.25">
      <c r="A13" s="391" t="s">
        <v>27</v>
      </c>
      <c r="B13" s="396"/>
      <c r="C13" s="21"/>
      <c r="D13" s="22"/>
      <c r="E13" s="23"/>
      <c r="F13" s="22"/>
      <c r="G13" s="264"/>
      <c r="H13" s="264"/>
      <c r="I13" s="264"/>
      <c r="J13" s="264"/>
      <c r="K13" s="264"/>
    </row>
    <row r="14" spans="1:11" x14ac:dyDescent="0.25">
      <c r="A14" s="392" t="s">
        <v>28</v>
      </c>
      <c r="B14" s="81">
        <v>3390.58746045</v>
      </c>
      <c r="C14" s="16">
        <v>-6.4040952997324379</v>
      </c>
      <c r="D14" s="17">
        <v>3622.5810000000001</v>
      </c>
      <c r="E14" s="18"/>
      <c r="F14" s="17">
        <v>14613.209000000001</v>
      </c>
      <c r="G14" s="264"/>
      <c r="H14" s="264"/>
      <c r="I14" s="264"/>
      <c r="J14" s="264"/>
      <c r="K14" s="264"/>
    </row>
    <row r="15" spans="1:11" x14ac:dyDescent="0.25">
      <c r="A15" s="392" t="s">
        <v>29</v>
      </c>
      <c r="B15" s="81">
        <v>5050.9080372600001</v>
      </c>
      <c r="C15" s="16">
        <v>-6.7952322197273656</v>
      </c>
      <c r="D15" s="17">
        <v>5419.152</v>
      </c>
      <c r="E15" s="18"/>
      <c r="F15" s="17">
        <v>21396.656000000003</v>
      </c>
      <c r="G15" s="264"/>
      <c r="H15" s="264"/>
      <c r="I15" s="264"/>
      <c r="J15" s="264"/>
      <c r="K15" s="264"/>
    </row>
    <row r="16" spans="1:11" x14ac:dyDescent="0.25">
      <c r="A16" s="392" t="s">
        <v>30</v>
      </c>
      <c r="B16" s="81">
        <v>2437.97943644</v>
      </c>
      <c r="C16" s="16">
        <v>-8.3812875115651728</v>
      </c>
      <c r="D16" s="17">
        <v>2661.0059999999999</v>
      </c>
      <c r="E16" s="18"/>
      <c r="F16" s="17">
        <v>10195.737999999999</v>
      </c>
      <c r="G16" s="264"/>
      <c r="H16" s="264"/>
      <c r="I16" s="264"/>
      <c r="J16" s="264"/>
      <c r="K16" s="264"/>
    </row>
    <row r="17" spans="1:11" x14ac:dyDescent="0.25">
      <c r="A17" s="392" t="s">
        <v>31</v>
      </c>
      <c r="B17" s="81">
        <v>1016.88575643</v>
      </c>
      <c r="C17" s="16">
        <v>22.330649427375306</v>
      </c>
      <c r="D17" s="17">
        <v>831.2600000000001</v>
      </c>
      <c r="E17" s="18"/>
      <c r="F17" s="17">
        <v>2750.489</v>
      </c>
      <c r="G17" s="264"/>
      <c r="H17" s="264"/>
      <c r="I17" s="264"/>
      <c r="J17" s="264"/>
      <c r="K17" s="264"/>
    </row>
    <row r="18" spans="1:11" x14ac:dyDescent="0.25">
      <c r="A18" s="392" t="s">
        <v>32</v>
      </c>
      <c r="B18" s="81">
        <v>623.93081782000002</v>
      </c>
      <c r="C18" s="16">
        <v>-64.026730536678073</v>
      </c>
      <c r="D18" s="17">
        <v>1734.4290000000001</v>
      </c>
      <c r="E18" s="18"/>
      <c r="F18" s="17">
        <v>2227.9059927899998</v>
      </c>
      <c r="G18" s="264"/>
      <c r="H18" s="264"/>
      <c r="I18" s="264"/>
      <c r="J18" s="264"/>
      <c r="K18" s="264"/>
    </row>
    <row r="19" spans="1:11" ht="18" x14ac:dyDescent="0.25">
      <c r="A19" s="391" t="s">
        <v>33</v>
      </c>
      <c r="B19" s="397"/>
      <c r="C19" s="21"/>
      <c r="D19" s="24"/>
      <c r="E19" s="25"/>
      <c r="F19" s="24"/>
      <c r="G19" s="264"/>
      <c r="H19" s="264"/>
      <c r="I19" s="264"/>
      <c r="J19" s="264"/>
      <c r="K19" s="264"/>
    </row>
    <row r="20" spans="1:11" x14ac:dyDescent="0.25">
      <c r="A20" s="392" t="s">
        <v>34</v>
      </c>
      <c r="B20" s="398">
        <v>8.718</v>
      </c>
      <c r="C20" s="16">
        <v>28.907289664350145</v>
      </c>
      <c r="D20" s="26">
        <v>6.7629999999999999</v>
      </c>
      <c r="E20" s="27"/>
      <c r="F20" s="26">
        <v>8.9480000000000004</v>
      </c>
      <c r="G20" s="264"/>
      <c r="H20" s="264"/>
      <c r="I20" s="264"/>
      <c r="J20" s="264"/>
      <c r="K20" s="264"/>
    </row>
    <row r="21" spans="1:11" x14ac:dyDescent="0.25">
      <c r="A21" s="392" t="s">
        <v>35</v>
      </c>
      <c r="B21" s="81">
        <v>50441.950834073999</v>
      </c>
      <c r="C21" s="16">
        <v>36.882418794798035</v>
      </c>
      <c r="D21" s="19">
        <v>36850.569472834999</v>
      </c>
      <c r="E21" s="28"/>
      <c r="F21" s="19">
        <v>51772.720355964004</v>
      </c>
      <c r="G21" s="264"/>
      <c r="H21" s="264"/>
      <c r="I21" s="264"/>
      <c r="J21" s="264"/>
      <c r="K21" s="264"/>
    </row>
    <row r="22" spans="1:11" ht="18" x14ac:dyDescent="0.25">
      <c r="A22" s="62" t="s">
        <v>238</v>
      </c>
      <c r="B22" s="398">
        <v>0.10431571467407692</v>
      </c>
      <c r="C22" s="16">
        <v>-65.547174095433519</v>
      </c>
      <c r="D22" s="30">
        <v>0.30277839897089714</v>
      </c>
      <c r="E22" s="29"/>
      <c r="F22" s="30">
        <v>0.39139944785458591</v>
      </c>
      <c r="G22" s="264"/>
      <c r="H22" s="264"/>
      <c r="I22" s="264"/>
      <c r="J22" s="264"/>
      <c r="K22" s="264"/>
    </row>
    <row r="23" spans="1:11" x14ac:dyDescent="0.25">
      <c r="A23" s="392" t="s">
        <v>36</v>
      </c>
      <c r="B23" s="398">
        <v>7.9208281799463176</v>
      </c>
      <c r="C23" s="16">
        <v>-4.547505273019226</v>
      </c>
      <c r="D23" s="26">
        <v>8.2981887509613745</v>
      </c>
      <c r="E23" s="29"/>
      <c r="F23" s="26">
        <v>8.0038046369387903</v>
      </c>
      <c r="G23" s="264"/>
      <c r="H23" s="264"/>
      <c r="I23" s="264"/>
      <c r="J23" s="264"/>
      <c r="K23" s="264"/>
    </row>
    <row r="24" spans="1:11" x14ac:dyDescent="0.25">
      <c r="A24" s="392" t="s">
        <v>37</v>
      </c>
      <c r="B24" s="399">
        <v>1.1006424835816959</v>
      </c>
      <c r="C24" s="31"/>
      <c r="D24" s="31">
        <v>0.79124241675828977</v>
      </c>
      <c r="E24" s="32"/>
      <c r="F24" s="31">
        <v>1.1179683170555668</v>
      </c>
      <c r="G24" s="264"/>
      <c r="H24" s="264"/>
      <c r="I24" s="264"/>
      <c r="J24" s="264"/>
      <c r="K24" s="264"/>
    </row>
    <row r="25" spans="1:11" ht="18" x14ac:dyDescent="0.25">
      <c r="A25" s="391" t="s">
        <v>38</v>
      </c>
      <c r="B25" s="400"/>
      <c r="C25" s="21"/>
      <c r="D25" s="34"/>
      <c r="E25" s="25"/>
      <c r="F25" s="34"/>
      <c r="G25" s="264"/>
      <c r="H25" s="264"/>
      <c r="I25" s="264"/>
      <c r="J25" s="264"/>
      <c r="K25" s="264"/>
    </row>
    <row r="26" spans="1:11" x14ac:dyDescent="0.25">
      <c r="A26" s="35" t="s">
        <v>39</v>
      </c>
      <c r="B26" s="399">
        <v>5.4953640635078402</v>
      </c>
      <c r="C26" s="16"/>
      <c r="D26" s="36">
        <v>16.164529552838292</v>
      </c>
      <c r="E26" s="37"/>
      <c r="F26" s="38">
        <v>4.9578659343945226</v>
      </c>
      <c r="G26" s="264"/>
      <c r="H26" s="264"/>
      <c r="I26" s="264"/>
      <c r="J26" s="264"/>
      <c r="K26" s="264"/>
    </row>
    <row r="27" spans="1:11" x14ac:dyDescent="0.25">
      <c r="A27" s="35" t="s">
        <v>40</v>
      </c>
      <c r="B27" s="399">
        <v>6.3417349278474529</v>
      </c>
      <c r="C27" s="16"/>
      <c r="D27" s="36">
        <v>20.056975964411091</v>
      </c>
      <c r="E27" s="37"/>
      <c r="F27" s="39">
        <v>6.0241954504977375</v>
      </c>
      <c r="G27" s="264"/>
      <c r="H27" s="264"/>
      <c r="I27" s="264"/>
      <c r="J27" s="264"/>
      <c r="K27" s="264"/>
    </row>
    <row r="28" spans="1:11" x14ac:dyDescent="0.25">
      <c r="A28" s="35" t="s">
        <v>41</v>
      </c>
      <c r="B28" s="401">
        <v>0.51145776236944762</v>
      </c>
      <c r="C28" s="40"/>
      <c r="D28" s="41">
        <v>1.2483900334194729</v>
      </c>
      <c r="E28" s="42"/>
      <c r="F28" s="43">
        <v>0.48297129417423046</v>
      </c>
      <c r="G28" s="264"/>
      <c r="H28" s="264"/>
      <c r="I28" s="264"/>
      <c r="J28" s="264"/>
      <c r="K28" s="264"/>
    </row>
    <row r="29" spans="1:11" x14ac:dyDescent="0.25">
      <c r="A29" s="35" t="s">
        <v>42</v>
      </c>
      <c r="B29" s="401">
        <v>0.9069995112374859</v>
      </c>
      <c r="C29" s="40"/>
      <c r="D29" s="41">
        <v>2.4152368258881576</v>
      </c>
      <c r="E29" s="42"/>
      <c r="F29" s="43">
        <v>0.90832588019694049</v>
      </c>
      <c r="G29" s="264"/>
      <c r="H29" s="264"/>
      <c r="I29" s="264"/>
      <c r="J29" s="264"/>
      <c r="K29" s="264"/>
    </row>
    <row r="30" spans="1:11" x14ac:dyDescent="0.25">
      <c r="A30" s="35" t="s">
        <v>43</v>
      </c>
      <c r="B30" s="402">
        <v>51.731879357626411</v>
      </c>
      <c r="C30" s="16"/>
      <c r="D30" s="45">
        <v>50.89627300249191</v>
      </c>
      <c r="E30" s="37"/>
      <c r="F30" s="46">
        <v>52.348924434126523</v>
      </c>
      <c r="G30" s="264"/>
      <c r="H30" s="264"/>
      <c r="I30" s="264"/>
      <c r="J30" s="264"/>
      <c r="K30" s="264"/>
    </row>
    <row r="31" spans="1:11" x14ac:dyDescent="0.25">
      <c r="A31" s="47" t="s">
        <v>44</v>
      </c>
      <c r="B31" s="398">
        <v>1.2700865486163539</v>
      </c>
      <c r="C31" s="26"/>
      <c r="D31" s="48">
        <v>1.5121165842582744</v>
      </c>
      <c r="E31" s="49"/>
      <c r="F31" s="50">
        <v>1.587150551064977</v>
      </c>
      <c r="G31" s="264"/>
      <c r="H31" s="264"/>
      <c r="I31" s="264"/>
      <c r="J31" s="264"/>
      <c r="K31" s="264"/>
    </row>
    <row r="32" spans="1:11" x14ac:dyDescent="0.25">
      <c r="A32" s="47" t="s">
        <v>45</v>
      </c>
      <c r="B32" s="402">
        <v>6.6163452768572277</v>
      </c>
      <c r="C32" s="16"/>
      <c r="D32" s="44">
        <v>5.3082457249221218</v>
      </c>
      <c r="E32" s="51"/>
      <c r="F32" s="44">
        <v>6.791754972513715</v>
      </c>
      <c r="G32" s="264"/>
      <c r="H32" s="264"/>
      <c r="I32" s="264"/>
      <c r="J32" s="264"/>
      <c r="K32" s="264"/>
    </row>
    <row r="33" spans="1:11" x14ac:dyDescent="0.25">
      <c r="A33" s="35" t="s">
        <v>46</v>
      </c>
      <c r="B33" s="81">
        <v>60.412071947882517</v>
      </c>
      <c r="C33" s="16"/>
      <c r="D33" s="52">
        <v>70.992415171344732</v>
      </c>
      <c r="E33" s="51"/>
      <c r="F33" s="15">
        <v>59.879854753587203</v>
      </c>
      <c r="G33" s="264"/>
      <c r="H33" s="264"/>
      <c r="I33" s="264"/>
      <c r="J33" s="264"/>
      <c r="K33" s="264"/>
    </row>
    <row r="34" spans="1:11" ht="18" x14ac:dyDescent="0.25">
      <c r="A34" s="393" t="s">
        <v>316</v>
      </c>
      <c r="B34" s="400"/>
      <c r="C34" s="21"/>
      <c r="D34" s="33"/>
      <c r="E34" s="53"/>
      <c r="F34" s="34"/>
      <c r="G34" s="264"/>
      <c r="H34" s="264"/>
      <c r="I34" s="264"/>
      <c r="J34" s="264"/>
      <c r="K34" s="264"/>
    </row>
    <row r="35" spans="1:11" x14ac:dyDescent="0.25">
      <c r="A35" s="324" t="s">
        <v>1</v>
      </c>
      <c r="B35" s="403">
        <v>10.77997372929803</v>
      </c>
      <c r="C35" s="31"/>
      <c r="D35" s="39">
        <v>11.195457657439906</v>
      </c>
      <c r="E35" s="54"/>
      <c r="F35" s="39">
        <v>11.585841899312769</v>
      </c>
      <c r="G35" s="264"/>
      <c r="H35" s="264"/>
      <c r="I35" s="264"/>
      <c r="J35" s="264"/>
      <c r="K35" s="264"/>
    </row>
    <row r="36" spans="1:11" x14ac:dyDescent="0.25">
      <c r="A36" s="35" t="s">
        <v>2</v>
      </c>
      <c r="B36" s="403">
        <v>11.528481798131057</v>
      </c>
      <c r="C36" s="31"/>
      <c r="D36" s="39">
        <v>11.195457657439906</v>
      </c>
      <c r="E36" s="54"/>
      <c r="F36" s="39">
        <v>12.240655981850663</v>
      </c>
      <c r="G36" s="264"/>
      <c r="H36" s="264"/>
      <c r="I36" s="264"/>
      <c r="J36" s="264"/>
      <c r="K36" s="264"/>
    </row>
    <row r="37" spans="1:11" x14ac:dyDescent="0.25">
      <c r="A37" s="35" t="s">
        <v>47</v>
      </c>
      <c r="B37" s="403">
        <v>12.888498207552088</v>
      </c>
      <c r="C37" s="31"/>
      <c r="D37" s="39">
        <v>13.50753206990796</v>
      </c>
      <c r="E37" s="54"/>
      <c r="F37" s="39">
        <v>14.927540366396194</v>
      </c>
      <c r="G37" s="264"/>
      <c r="H37" s="264"/>
      <c r="I37" s="264"/>
      <c r="J37" s="264"/>
      <c r="K37" s="264"/>
    </row>
    <row r="38" spans="1:11" ht="18" x14ac:dyDescent="0.25">
      <c r="A38" s="393" t="s">
        <v>48</v>
      </c>
      <c r="B38" s="396"/>
      <c r="C38" s="21"/>
      <c r="D38" s="20"/>
      <c r="E38" s="53"/>
      <c r="F38" s="22"/>
      <c r="G38" s="264"/>
      <c r="H38" s="264"/>
      <c r="I38" s="264"/>
      <c r="J38" s="264"/>
      <c r="K38" s="264"/>
    </row>
    <row r="39" spans="1:11" x14ac:dyDescent="0.25">
      <c r="A39" s="35" t="s">
        <v>49</v>
      </c>
      <c r="B39" s="81">
        <v>5785.9544429999996</v>
      </c>
      <c r="C39" s="16">
        <v>6.1867169430166236</v>
      </c>
      <c r="D39" s="19">
        <v>5448.849545</v>
      </c>
      <c r="E39" s="55"/>
      <c r="F39" s="19">
        <v>5785.9544429999996</v>
      </c>
      <c r="G39" s="264"/>
      <c r="H39" s="264"/>
      <c r="I39" s="264"/>
      <c r="J39" s="264"/>
      <c r="K39" s="264"/>
    </row>
    <row r="40" spans="1:11" x14ac:dyDescent="0.25">
      <c r="A40" s="35" t="s">
        <v>50</v>
      </c>
      <c r="B40" s="81">
        <v>968213</v>
      </c>
      <c r="C40" s="16">
        <v>-2.2118687462946096</v>
      </c>
      <c r="D40" s="19">
        <v>990113</v>
      </c>
      <c r="E40" s="55"/>
      <c r="F40" s="19">
        <v>974395</v>
      </c>
      <c r="G40" s="264"/>
      <c r="H40" s="264"/>
      <c r="I40" s="264"/>
      <c r="J40" s="264"/>
      <c r="K40" s="264"/>
    </row>
    <row r="41" spans="1:11" ht="18" x14ac:dyDescent="0.25">
      <c r="A41" s="35" t="s">
        <v>317</v>
      </c>
      <c r="B41" s="81">
        <v>109079</v>
      </c>
      <c r="C41" s="16">
        <v>-4.5218609129502374</v>
      </c>
      <c r="D41" s="15">
        <v>114245</v>
      </c>
      <c r="E41" s="55"/>
      <c r="F41" s="15">
        <v>109305</v>
      </c>
      <c r="G41" s="264"/>
      <c r="H41" s="264"/>
      <c r="I41" s="264"/>
      <c r="J41" s="264"/>
      <c r="K41" s="264"/>
    </row>
    <row r="42" spans="1:11" ht="18" x14ac:dyDescent="0.25">
      <c r="A42" s="35" t="s">
        <v>318</v>
      </c>
      <c r="B42" s="81">
        <v>7441</v>
      </c>
      <c r="C42" s="16">
        <v>-4.5413726747915328</v>
      </c>
      <c r="D42" s="19">
        <v>7795</v>
      </c>
      <c r="E42" s="55"/>
      <c r="F42" s="56">
        <v>7420</v>
      </c>
      <c r="G42" s="264"/>
      <c r="H42" s="264"/>
      <c r="I42" s="264"/>
      <c r="J42" s="264"/>
      <c r="K42" s="264"/>
    </row>
    <row r="43" spans="1:11" ht="18" x14ac:dyDescent="0.25">
      <c r="A43" s="35" t="s">
        <v>319</v>
      </c>
      <c r="B43" s="81">
        <v>20864</v>
      </c>
      <c r="C43" s="16">
        <v>3.1900687472179667</v>
      </c>
      <c r="D43" s="57">
        <v>20219</v>
      </c>
      <c r="E43" s="55"/>
      <c r="F43" s="56">
        <v>20415</v>
      </c>
      <c r="G43" s="264"/>
      <c r="H43" s="264"/>
      <c r="I43" s="264"/>
      <c r="J43" s="264"/>
      <c r="K43" s="264"/>
    </row>
    <row r="44" spans="1:11" ht="54.75" customHeight="1" x14ac:dyDescent="0.25">
      <c r="A44" s="540" t="s">
        <v>364</v>
      </c>
      <c r="B44" s="541"/>
      <c r="C44" s="541"/>
      <c r="D44" s="541"/>
      <c r="E44" s="541"/>
      <c r="F44" s="542"/>
      <c r="H44" s="264"/>
      <c r="I44" s="264"/>
      <c r="J44" s="264"/>
      <c r="K44" s="264"/>
    </row>
    <row r="45" spans="1:11" x14ac:dyDescent="0.25">
      <c r="A45" s="546" t="s">
        <v>281</v>
      </c>
      <c r="B45" s="544"/>
      <c r="C45" s="544"/>
      <c r="D45" s="544"/>
      <c r="E45" s="544"/>
      <c r="F45" s="545"/>
      <c r="H45" s="264"/>
      <c r="I45" s="264"/>
      <c r="J45" s="264"/>
      <c r="K45" s="264"/>
    </row>
    <row r="46" spans="1:11" x14ac:dyDescent="0.25">
      <c r="A46" s="543" t="s">
        <v>322</v>
      </c>
      <c r="B46" s="544"/>
      <c r="C46" s="544"/>
      <c r="D46" s="544"/>
      <c r="E46" s="544"/>
      <c r="F46" s="545"/>
      <c r="H46" s="264"/>
      <c r="I46" s="264"/>
      <c r="J46" s="264"/>
      <c r="K46" s="264"/>
    </row>
    <row r="47" spans="1:11" ht="22.5" customHeight="1" x14ac:dyDescent="0.25">
      <c r="A47" s="543" t="s">
        <v>321</v>
      </c>
      <c r="B47" s="544"/>
      <c r="C47" s="544"/>
      <c r="D47" s="544"/>
      <c r="E47" s="544"/>
      <c r="F47" s="545"/>
      <c r="H47" s="264"/>
      <c r="I47" s="264"/>
      <c r="J47" s="264"/>
      <c r="K47" s="264"/>
    </row>
    <row r="48" spans="1:11" ht="22.5" customHeight="1" x14ac:dyDescent="0.25">
      <c r="A48" s="543" t="s">
        <v>320</v>
      </c>
      <c r="B48" s="544"/>
      <c r="C48" s="544"/>
      <c r="D48" s="544"/>
      <c r="E48" s="544"/>
      <c r="F48" s="545"/>
      <c r="H48" s="264"/>
      <c r="I48" s="264"/>
      <c r="J48" s="264"/>
      <c r="K48" s="264"/>
    </row>
    <row r="49" spans="1:11" ht="15.75" x14ac:dyDescent="0.25">
      <c r="A49" s="9"/>
      <c r="B49" s="9"/>
      <c r="C49" s="9"/>
      <c r="D49" s="9"/>
      <c r="E49" s="60"/>
      <c r="F49" s="9"/>
      <c r="H49" s="264"/>
      <c r="I49" s="264"/>
      <c r="J49" s="264"/>
      <c r="K49" s="264"/>
    </row>
    <row r="50" spans="1:11" ht="35.25" customHeight="1" x14ac:dyDescent="0.25">
      <c r="A50" s="502" t="s">
        <v>341</v>
      </c>
      <c r="B50" s="11">
        <f>B5</f>
        <v>41729</v>
      </c>
      <c r="C50" s="462" t="s">
        <v>0</v>
      </c>
      <c r="D50" s="11">
        <f>D5</f>
        <v>41364</v>
      </c>
      <c r="E50" s="60"/>
      <c r="F50" s="11">
        <v>41639</v>
      </c>
      <c r="H50" s="264"/>
      <c r="I50" s="264"/>
      <c r="J50" s="264"/>
      <c r="K50" s="264"/>
    </row>
    <row r="51" spans="1:11" x14ac:dyDescent="0.25">
      <c r="A51" s="62" t="s">
        <v>53</v>
      </c>
      <c r="B51" s="379">
        <v>623.93081782000002</v>
      </c>
      <c r="C51" s="404">
        <v>48.581135204774185</v>
      </c>
      <c r="D51" s="379">
        <v>419.92599999999999</v>
      </c>
      <c r="E51" s="405"/>
      <c r="F51" s="379">
        <v>1404.88699279</v>
      </c>
      <c r="H51" s="264"/>
      <c r="I51" s="264"/>
      <c r="J51" s="264"/>
      <c r="K51" s="264"/>
    </row>
    <row r="52" spans="1:11" ht="18" x14ac:dyDescent="0.25">
      <c r="A52" s="62" t="s">
        <v>238</v>
      </c>
      <c r="B52" s="383">
        <v>0.10431571467407692</v>
      </c>
      <c r="C52" s="382">
        <v>38.847299731469207</v>
      </c>
      <c r="D52" s="383">
        <v>7.5129811581372913E-2</v>
      </c>
      <c r="E52" s="406"/>
      <c r="F52" s="383">
        <v>0.24683284430378424</v>
      </c>
      <c r="H52" s="264"/>
      <c r="I52" s="264"/>
      <c r="J52" s="264"/>
      <c r="K52" s="264"/>
    </row>
    <row r="53" spans="1:11" x14ac:dyDescent="0.25">
      <c r="A53" s="62" t="s">
        <v>3</v>
      </c>
      <c r="B53" s="382">
        <v>5.4953640635078402</v>
      </c>
      <c r="C53" s="382"/>
      <c r="D53" s="382">
        <v>3.9136823003957129</v>
      </c>
      <c r="E53" s="407"/>
      <c r="F53" s="382">
        <v>3.1266373955593729</v>
      </c>
      <c r="H53" s="264"/>
      <c r="I53" s="264"/>
      <c r="J53" s="264"/>
      <c r="K53" s="264"/>
    </row>
    <row r="54" spans="1:11" x14ac:dyDescent="0.25">
      <c r="A54" s="62" t="s">
        <v>4</v>
      </c>
      <c r="B54" s="382">
        <v>6.3417349278474529</v>
      </c>
      <c r="C54" s="382"/>
      <c r="D54" s="382">
        <v>4.8561037037786772</v>
      </c>
      <c r="E54" s="407"/>
      <c r="F54" s="382">
        <v>3.799109339164723</v>
      </c>
      <c r="H54" s="264"/>
      <c r="I54" s="264"/>
      <c r="J54" s="264"/>
      <c r="K54" s="264"/>
    </row>
    <row r="55" spans="1:11" x14ac:dyDescent="0.25">
      <c r="A55" s="62" t="s">
        <v>5</v>
      </c>
      <c r="B55" s="383">
        <v>0.51145776236944762</v>
      </c>
      <c r="C55" s="383"/>
      <c r="D55" s="383">
        <v>0.40292058959880173</v>
      </c>
      <c r="E55" s="406"/>
      <c r="F55" s="383">
        <v>0.34963808243403066</v>
      </c>
      <c r="H55" s="264"/>
      <c r="I55" s="264"/>
      <c r="J55" s="264"/>
      <c r="K55" s="264"/>
    </row>
    <row r="56" spans="1:11" x14ac:dyDescent="0.25">
      <c r="A56" s="62" t="s">
        <v>6</v>
      </c>
      <c r="B56" s="383">
        <v>0.9069995112374859</v>
      </c>
      <c r="C56" s="383"/>
      <c r="D56" s="383">
        <v>0.77952292140785318</v>
      </c>
      <c r="E56" s="406"/>
      <c r="F56" s="383">
        <v>0.65756562099670746</v>
      </c>
      <c r="H56" s="264"/>
      <c r="I56" s="264"/>
      <c r="J56" s="264"/>
      <c r="K56" s="264"/>
    </row>
    <row r="57" spans="1:11" x14ac:dyDescent="0.25">
      <c r="A57" s="58"/>
      <c r="B57" s="58"/>
      <c r="C57" s="58"/>
      <c r="D57" s="58"/>
      <c r="E57" s="59"/>
      <c r="F57" s="59"/>
    </row>
    <row r="58" spans="1:11" ht="38.25" customHeight="1" x14ac:dyDescent="0.25">
      <c r="A58" s="547" t="s">
        <v>366</v>
      </c>
      <c r="B58" s="548"/>
      <c r="C58" s="548"/>
      <c r="D58" s="549"/>
      <c r="E58" s="549"/>
      <c r="F58" s="549"/>
    </row>
    <row r="59" spans="1:11" ht="15" customHeight="1" x14ac:dyDescent="0.25">
      <c r="A59" s="543" t="s">
        <v>322</v>
      </c>
      <c r="B59" s="544"/>
      <c r="C59" s="544"/>
      <c r="D59" s="544"/>
      <c r="E59" s="544"/>
      <c r="F59" s="545"/>
    </row>
  </sheetData>
  <mergeCells count="7">
    <mergeCell ref="A44:F44"/>
    <mergeCell ref="A46:F46"/>
    <mergeCell ref="A59:F59"/>
    <mergeCell ref="A45:F45"/>
    <mergeCell ref="A48:F48"/>
    <mergeCell ref="A58:F58"/>
    <mergeCell ref="A47:F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15"/>
  <sheetViews>
    <sheetView showGridLines="0" zoomScale="85" zoomScaleNormal="85" workbookViewId="0"/>
  </sheetViews>
  <sheetFormatPr baseColWidth="10" defaultColWidth="11.42578125" defaultRowHeight="15" x14ac:dyDescent="0.25"/>
  <cols>
    <col min="1" max="1" width="39.7109375" customWidth="1"/>
    <col min="2" max="6" width="13.7109375" customWidth="1"/>
  </cols>
  <sheetData>
    <row r="1" spans="1:6" x14ac:dyDescent="0.25">
      <c r="A1" s="1"/>
      <c r="B1" s="1"/>
      <c r="C1" s="1"/>
      <c r="D1" s="1"/>
      <c r="E1" s="1"/>
      <c r="F1" s="1"/>
    </row>
    <row r="2" spans="1:6" x14ac:dyDescent="0.25">
      <c r="A2" s="1"/>
      <c r="B2" s="1"/>
      <c r="C2" s="1"/>
      <c r="D2" s="1"/>
      <c r="E2" s="1"/>
      <c r="F2" s="1"/>
    </row>
    <row r="3" spans="1:6" ht="19.5" x14ac:dyDescent="0.25">
      <c r="A3" s="109" t="s">
        <v>161</v>
      </c>
      <c r="B3" s="183"/>
      <c r="C3" s="69"/>
      <c r="D3" s="69"/>
      <c r="E3" s="69"/>
      <c r="F3" s="69"/>
    </row>
    <row r="4" spans="1:6" ht="19.5" x14ac:dyDescent="0.25">
      <c r="A4" s="73" t="s">
        <v>155</v>
      </c>
      <c r="B4" s="184"/>
      <c r="C4" s="75"/>
      <c r="D4" s="75"/>
      <c r="E4" s="69"/>
      <c r="F4" s="69"/>
    </row>
    <row r="5" spans="1:6" ht="15.75" x14ac:dyDescent="0.25">
      <c r="A5" s="61"/>
      <c r="B5" s="338" t="s">
        <v>314</v>
      </c>
      <c r="C5" s="338" t="s">
        <v>299</v>
      </c>
      <c r="D5" s="338" t="s">
        <v>289</v>
      </c>
      <c r="E5" s="338" t="s">
        <v>79</v>
      </c>
      <c r="F5" s="338" t="s">
        <v>78</v>
      </c>
    </row>
    <row r="6" spans="1:6" ht="15.75" x14ac:dyDescent="0.25">
      <c r="A6" s="327" t="s">
        <v>162</v>
      </c>
      <c r="B6" s="83">
        <v>26243.401999999995</v>
      </c>
      <c r="C6" s="83">
        <v>26507.662999999997</v>
      </c>
      <c r="D6" s="83">
        <v>22226.221999999998</v>
      </c>
      <c r="E6" s="83">
        <v>21808.402999999998</v>
      </c>
      <c r="F6" s="99">
        <v>20603.359</v>
      </c>
    </row>
    <row r="7" spans="1:6" x14ac:dyDescent="0.25">
      <c r="A7" s="331" t="s">
        <v>163</v>
      </c>
      <c r="B7" s="97">
        <v>2190</v>
      </c>
      <c r="C7" s="97">
        <v>3254.576</v>
      </c>
      <c r="D7" s="97">
        <v>7094.11</v>
      </c>
      <c r="E7" s="97">
        <v>4075.3720000000003</v>
      </c>
      <c r="F7" s="97">
        <v>3603.4209999999998</v>
      </c>
    </row>
    <row r="8" spans="1:6" x14ac:dyDescent="0.25">
      <c r="A8" s="331" t="s">
        <v>164</v>
      </c>
      <c r="B8" s="97">
        <v>-1708.3440000000001</v>
      </c>
      <c r="C8" s="97">
        <v>-2261.3879999999999</v>
      </c>
      <c r="D8" s="97">
        <v>-1956.079</v>
      </c>
      <c r="E8" s="97">
        <v>-1963.73</v>
      </c>
      <c r="F8" s="97">
        <v>-1658.991</v>
      </c>
    </row>
    <row r="9" spans="1:6" ht="15.75" x14ac:dyDescent="0.25">
      <c r="A9" s="327" t="s">
        <v>165</v>
      </c>
      <c r="B9" s="83">
        <v>482.39899999999989</v>
      </c>
      <c r="C9" s="83">
        <v>993.1880000000001</v>
      </c>
      <c r="D9" s="83">
        <v>5138.0309999999999</v>
      </c>
      <c r="E9" s="83">
        <v>2111.6420000000003</v>
      </c>
      <c r="F9" s="99">
        <v>1944.4299999999998</v>
      </c>
    </row>
    <row r="10" spans="1:6" x14ac:dyDescent="0.25">
      <c r="A10" s="331" t="s">
        <v>166</v>
      </c>
      <c r="B10" s="97">
        <v>-1248.2859999999998</v>
      </c>
      <c r="C10" s="97">
        <v>-1102.354</v>
      </c>
      <c r="D10" s="97">
        <v>-817.13199999999995</v>
      </c>
      <c r="E10" s="97">
        <v>-1281.625</v>
      </c>
      <c r="F10" s="97">
        <v>-655.06099999999992</v>
      </c>
    </row>
    <row r="11" spans="1:6" x14ac:dyDescent="0.25">
      <c r="A11" s="331" t="s">
        <v>167</v>
      </c>
      <c r="B11" s="97">
        <v>-32.26</v>
      </c>
      <c r="C11" s="97">
        <v>-155.095</v>
      </c>
      <c r="D11" s="97">
        <v>-39.457999999999998</v>
      </c>
      <c r="E11" s="97">
        <v>-412.19799999999998</v>
      </c>
      <c r="F11" s="97">
        <v>-84.325000000000003</v>
      </c>
    </row>
    <row r="12" spans="1:6" ht="15.75" x14ac:dyDescent="0.25">
      <c r="A12" s="327" t="s">
        <v>168</v>
      </c>
      <c r="B12" s="83">
        <v>25445.254999999997</v>
      </c>
      <c r="C12" s="83">
        <v>26243.401999999995</v>
      </c>
      <c r="D12" s="83">
        <v>26507.662999999997</v>
      </c>
      <c r="E12" s="83">
        <v>22226.221999999998</v>
      </c>
      <c r="F12" s="99">
        <v>21808.402999999998</v>
      </c>
    </row>
    <row r="13" spans="1:6" ht="15.75" x14ac:dyDescent="0.25">
      <c r="A13" s="327" t="s">
        <v>120</v>
      </c>
      <c r="B13" s="204"/>
      <c r="C13" s="204"/>
      <c r="D13" s="204"/>
      <c r="E13" s="204"/>
      <c r="F13" s="207"/>
    </row>
    <row r="14" spans="1:6" x14ac:dyDescent="0.25">
      <c r="A14" s="331" t="s">
        <v>130</v>
      </c>
      <c r="B14" s="145">
        <v>25032.437000000002</v>
      </c>
      <c r="C14" s="145">
        <v>25825.712</v>
      </c>
      <c r="D14" s="145">
        <v>26108.955000000002</v>
      </c>
      <c r="E14" s="145">
        <v>21809.952000000001</v>
      </c>
      <c r="F14" s="145">
        <v>21447.585999999999</v>
      </c>
    </row>
    <row r="15" spans="1:6" x14ac:dyDescent="0.25">
      <c r="A15" s="331" t="s">
        <v>169</v>
      </c>
      <c r="B15" s="145">
        <v>412.53699999999998</v>
      </c>
      <c r="C15" s="145">
        <v>417.69</v>
      </c>
      <c r="D15" s="145">
        <v>398.70800000000003</v>
      </c>
      <c r="E15" s="145">
        <v>416.27</v>
      </c>
      <c r="F15" s="145">
        <v>360.81700000000001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C17"/>
  <sheetViews>
    <sheetView showGridLines="0" zoomScale="85" zoomScaleNormal="85" workbookViewId="0"/>
  </sheetViews>
  <sheetFormatPr baseColWidth="10" defaultColWidth="11.42578125" defaultRowHeight="15" x14ac:dyDescent="0.25"/>
  <cols>
    <col min="1" max="1" width="64.85546875" bestFit="1" customWidth="1"/>
    <col min="2" max="3" width="20.7109375" customWidth="1"/>
  </cols>
  <sheetData>
    <row r="1" spans="1:3" x14ac:dyDescent="0.25">
      <c r="A1" s="1"/>
      <c r="B1" s="1"/>
      <c r="C1" s="2"/>
    </row>
    <row r="2" spans="1:3" x14ac:dyDescent="0.25">
      <c r="A2" s="3"/>
      <c r="B2" s="3"/>
      <c r="C2" s="186"/>
    </row>
    <row r="3" spans="1:3" ht="19.5" x14ac:dyDescent="0.25">
      <c r="A3" s="339" t="s">
        <v>170</v>
      </c>
      <c r="B3" s="69"/>
      <c r="C3" s="186"/>
    </row>
    <row r="4" spans="1:3" ht="18" x14ac:dyDescent="0.25">
      <c r="A4" s="187"/>
      <c r="B4" s="188">
        <f>'G. Highlights'!B5</f>
        <v>41729</v>
      </c>
      <c r="C4" s="188">
        <f>'G. Highlights'!F5</f>
        <v>41639</v>
      </c>
    </row>
    <row r="5" spans="1:3" x14ac:dyDescent="0.25">
      <c r="A5" s="328" t="s">
        <v>50</v>
      </c>
      <c r="B5" s="365">
        <v>968213</v>
      </c>
      <c r="C5" s="189">
        <v>974395</v>
      </c>
    </row>
    <row r="6" spans="1:3" x14ac:dyDescent="0.25">
      <c r="A6" s="364" t="s">
        <v>171</v>
      </c>
      <c r="B6" s="366">
        <v>5785954443</v>
      </c>
      <c r="C6" s="189">
        <v>5785954443</v>
      </c>
    </row>
    <row r="7" spans="1:3" x14ac:dyDescent="0.25">
      <c r="A7" s="328" t="s">
        <v>172</v>
      </c>
      <c r="B7" s="367">
        <v>40386450.125</v>
      </c>
      <c r="C7" s="189">
        <v>39188130.34375</v>
      </c>
    </row>
    <row r="8" spans="1:3" x14ac:dyDescent="0.25">
      <c r="A8" s="328" t="s">
        <v>173</v>
      </c>
      <c r="B8" s="367">
        <v>362.2384910592516</v>
      </c>
      <c r="C8" s="189">
        <v>339.61012844751548</v>
      </c>
    </row>
    <row r="9" spans="1:3" x14ac:dyDescent="0.25">
      <c r="A9" s="328" t="s">
        <v>174</v>
      </c>
      <c r="B9" s="368">
        <v>9.9589999999999996</v>
      </c>
      <c r="C9" s="190">
        <v>9.3979999999999997</v>
      </c>
    </row>
    <row r="10" spans="1:3" x14ac:dyDescent="0.25">
      <c r="A10" s="328" t="s">
        <v>175</v>
      </c>
      <c r="B10" s="368">
        <v>8.4849999999999994</v>
      </c>
      <c r="C10" s="190">
        <v>8.1649999999999991</v>
      </c>
    </row>
    <row r="11" spans="1:3" x14ac:dyDescent="0.25">
      <c r="A11" s="328" t="s">
        <v>176</v>
      </c>
      <c r="B11" s="368">
        <v>8.718</v>
      </c>
      <c r="C11" s="190">
        <v>8.9480000000000004</v>
      </c>
    </row>
    <row r="12" spans="1:3" x14ac:dyDescent="0.25">
      <c r="A12" s="328" t="s">
        <v>36</v>
      </c>
      <c r="B12" s="368">
        <v>7.9208281799463176</v>
      </c>
      <c r="C12" s="190">
        <v>8.0038046369387903</v>
      </c>
    </row>
    <row r="13" spans="1:3" x14ac:dyDescent="0.25">
      <c r="A13" s="328" t="s">
        <v>35</v>
      </c>
      <c r="B13" s="367">
        <v>50441.950834073999</v>
      </c>
      <c r="C13" s="189">
        <v>51772.720355964004</v>
      </c>
    </row>
    <row r="14" spans="1:3" x14ac:dyDescent="0.25">
      <c r="A14" s="328" t="s">
        <v>177</v>
      </c>
      <c r="B14" s="369">
        <v>1.1006424835816959</v>
      </c>
      <c r="C14" s="191">
        <v>1.1179683170555668</v>
      </c>
    </row>
    <row r="15" spans="1:3" x14ac:dyDescent="0.25">
      <c r="A15" s="328" t="s">
        <v>178</v>
      </c>
      <c r="B15" s="369">
        <v>15.031000000000001</v>
      </c>
      <c r="C15" s="192">
        <v>23.181000000000001</v>
      </c>
    </row>
    <row r="16" spans="1:3" x14ac:dyDescent="0.25">
      <c r="A16" s="328" t="s">
        <v>325</v>
      </c>
      <c r="B16" s="370">
        <v>4.2440926818077536</v>
      </c>
      <c r="C16" s="192">
        <v>4.1350022351363434</v>
      </c>
    </row>
    <row r="17" spans="1:3" x14ac:dyDescent="0.25">
      <c r="A17" s="563"/>
      <c r="B17" s="564"/>
      <c r="C17" s="564"/>
    </row>
  </sheetData>
  <mergeCells count="1">
    <mergeCell ref="A17:C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22"/>
  <sheetViews>
    <sheetView showGridLines="0" zoomScale="85" zoomScaleNormal="85" workbookViewId="0"/>
  </sheetViews>
  <sheetFormatPr baseColWidth="10" defaultColWidth="11.42578125" defaultRowHeight="15" x14ac:dyDescent="0.25"/>
  <cols>
    <col min="1" max="1" width="34.85546875" customWidth="1"/>
    <col min="2" max="10" width="15.42578125" customWidth="1"/>
  </cols>
  <sheetData>
    <row r="1" spans="1:10" x14ac:dyDescent="0.25">
      <c r="A1" s="1"/>
      <c r="B1" s="1"/>
      <c r="C1" s="193"/>
      <c r="D1" s="193"/>
      <c r="E1" s="193"/>
      <c r="F1" s="193"/>
      <c r="G1" s="193"/>
      <c r="H1" s="104"/>
      <c r="I1" s="104"/>
      <c r="J1" s="1"/>
    </row>
    <row r="2" spans="1:10" x14ac:dyDescent="0.25">
      <c r="A2" s="1"/>
      <c r="B2" s="1"/>
      <c r="C2" s="193"/>
      <c r="D2" s="193"/>
      <c r="E2" s="193"/>
      <c r="F2" s="193"/>
      <c r="G2" s="193"/>
      <c r="H2" s="104"/>
      <c r="I2" s="104"/>
      <c r="J2" s="1"/>
    </row>
    <row r="3" spans="1:10" ht="18" x14ac:dyDescent="0.25">
      <c r="A3" s="323" t="s">
        <v>179</v>
      </c>
      <c r="B3" s="1"/>
      <c r="C3" s="195"/>
      <c r="D3" s="195"/>
      <c r="E3" s="195"/>
      <c r="F3" s="195"/>
      <c r="G3" s="195"/>
      <c r="H3" s="1"/>
      <c r="I3" s="1"/>
      <c r="J3" s="1"/>
    </row>
    <row r="4" spans="1:10" ht="15.75" x14ac:dyDescent="0.25">
      <c r="A4" s="326" t="s">
        <v>180</v>
      </c>
      <c r="B4" s="1"/>
      <c r="C4" s="195"/>
      <c r="D4" s="195"/>
      <c r="E4" s="195"/>
      <c r="F4" s="195"/>
      <c r="G4" s="195"/>
      <c r="H4" s="1"/>
      <c r="I4" s="1"/>
      <c r="J4" s="1"/>
    </row>
    <row r="5" spans="1:10" ht="15.75" customHeight="1" x14ac:dyDescent="0.25">
      <c r="A5" s="181"/>
      <c r="B5" s="181"/>
      <c r="C5" s="572" t="s">
        <v>181</v>
      </c>
      <c r="D5" s="573"/>
      <c r="E5" s="573"/>
      <c r="F5" s="573"/>
      <c r="G5" s="573"/>
      <c r="H5" s="573"/>
      <c r="I5" s="196"/>
      <c r="J5" s="181"/>
    </row>
    <row r="6" spans="1:10" ht="15.75" customHeight="1" x14ac:dyDescent="0.25">
      <c r="A6" s="181"/>
      <c r="B6" s="181"/>
      <c r="C6" s="574" t="s">
        <v>373</v>
      </c>
      <c r="D6" s="576" t="s">
        <v>203</v>
      </c>
      <c r="E6" s="576" t="s">
        <v>23</v>
      </c>
      <c r="F6" s="576" t="s">
        <v>183</v>
      </c>
      <c r="G6" s="576" t="s">
        <v>184</v>
      </c>
      <c r="H6" s="576" t="s">
        <v>185</v>
      </c>
      <c r="I6" s="565" t="s">
        <v>186</v>
      </c>
      <c r="J6" s="567" t="s">
        <v>187</v>
      </c>
    </row>
    <row r="7" spans="1:10" ht="50.25" customHeight="1" x14ac:dyDescent="0.25">
      <c r="A7" s="197"/>
      <c r="B7" s="345" t="s">
        <v>282</v>
      </c>
      <c r="C7" s="575"/>
      <c r="D7" s="577"/>
      <c r="E7" s="577"/>
      <c r="F7" s="577"/>
      <c r="G7" s="577"/>
      <c r="H7" s="577"/>
      <c r="I7" s="566"/>
      <c r="J7" s="568"/>
    </row>
    <row r="8" spans="1:10" ht="15.75" x14ac:dyDescent="0.25">
      <c r="A8" s="371" t="s">
        <v>314</v>
      </c>
      <c r="B8" s="372"/>
      <c r="C8" s="198"/>
      <c r="D8" s="199"/>
      <c r="E8" s="199"/>
      <c r="F8" s="199"/>
      <c r="G8" s="199"/>
      <c r="H8" s="199"/>
      <c r="I8" s="200"/>
      <c r="J8" s="415"/>
    </row>
    <row r="9" spans="1:10" x14ac:dyDescent="0.25">
      <c r="A9" s="331" t="s">
        <v>28</v>
      </c>
      <c r="B9" s="373">
        <v>3390.58746045</v>
      </c>
      <c r="C9" s="201">
        <v>932.60695343999998</v>
      </c>
      <c r="D9" s="201">
        <v>-8.7677599900000001</v>
      </c>
      <c r="E9" s="201">
        <v>345.22512671999999</v>
      </c>
      <c r="F9" s="201">
        <v>192.39779042000001</v>
      </c>
      <c r="G9" s="201">
        <v>1172.6950402299999</v>
      </c>
      <c r="H9" s="201">
        <v>933.79278653999995</v>
      </c>
      <c r="I9" s="202">
        <v>3567.9499373600001</v>
      </c>
      <c r="J9" s="416">
        <v>-177.36247691</v>
      </c>
    </row>
    <row r="10" spans="1:10" x14ac:dyDescent="0.25">
      <c r="A10" s="331" t="s">
        <v>29</v>
      </c>
      <c r="B10" s="373">
        <v>5050.9080372600001</v>
      </c>
      <c r="C10" s="201">
        <v>1756.2728594299999</v>
      </c>
      <c r="D10" s="201">
        <v>-35.4134241</v>
      </c>
      <c r="E10" s="201">
        <v>517.17384912</v>
      </c>
      <c r="F10" s="201">
        <v>364.70318047000001</v>
      </c>
      <c r="G10" s="201">
        <v>1535.8380802700001</v>
      </c>
      <c r="H10" s="201">
        <v>1160.06717063</v>
      </c>
      <c r="I10" s="202">
        <v>5298.6417158200002</v>
      </c>
      <c r="J10" s="416">
        <v>-247.73367855999999</v>
      </c>
    </row>
    <row r="11" spans="1:10" x14ac:dyDescent="0.25">
      <c r="A11" s="331" t="s">
        <v>30</v>
      </c>
      <c r="B11" s="373">
        <v>2437.97943644</v>
      </c>
      <c r="C11" s="201">
        <v>1050.14155181</v>
      </c>
      <c r="D11" s="201">
        <v>-73.532686299999995</v>
      </c>
      <c r="E11" s="201">
        <v>165.91065241999999</v>
      </c>
      <c r="F11" s="201">
        <v>186.81179814999999</v>
      </c>
      <c r="G11" s="201">
        <v>968.26888426000005</v>
      </c>
      <c r="H11" s="201">
        <v>666.13587985000004</v>
      </c>
      <c r="I11" s="202">
        <v>2963.7360801899999</v>
      </c>
      <c r="J11" s="416">
        <v>-525.75664374999997</v>
      </c>
    </row>
    <row r="12" spans="1:10" x14ac:dyDescent="0.25">
      <c r="A12" s="331" t="s">
        <v>31</v>
      </c>
      <c r="B12" s="373">
        <v>1016.88575643</v>
      </c>
      <c r="C12" s="201">
        <v>552.24899190999997</v>
      </c>
      <c r="D12" s="201">
        <v>-318.40029236999999</v>
      </c>
      <c r="E12" s="201">
        <v>142.88015985000001</v>
      </c>
      <c r="F12" s="201">
        <v>133.59671832999999</v>
      </c>
      <c r="G12" s="201">
        <v>597.03988461999995</v>
      </c>
      <c r="H12" s="201">
        <v>502.96187923999997</v>
      </c>
      <c r="I12" s="202">
        <v>1610.3273415799999</v>
      </c>
      <c r="J12" s="416">
        <v>-593.44158515000004</v>
      </c>
    </row>
    <row r="13" spans="1:10" ht="15.75" x14ac:dyDescent="0.25">
      <c r="A13" s="327" t="s">
        <v>32</v>
      </c>
      <c r="B13" s="203">
        <v>623.93081782000002</v>
      </c>
      <c r="C13" s="204">
        <v>386.04457907</v>
      </c>
      <c r="D13" s="204">
        <v>-230.90359950999999</v>
      </c>
      <c r="E13" s="204">
        <v>105.33198578</v>
      </c>
      <c r="F13" s="204">
        <v>104.91256018</v>
      </c>
      <c r="G13" s="204">
        <v>453.39984296</v>
      </c>
      <c r="H13" s="204">
        <v>244.18071921999999</v>
      </c>
      <c r="I13" s="205">
        <v>1062.9660876999999</v>
      </c>
      <c r="J13" s="207">
        <v>-439.03526987999999</v>
      </c>
    </row>
    <row r="14" spans="1:10" ht="15.75" x14ac:dyDescent="0.25">
      <c r="A14" s="82"/>
      <c r="B14" s="204"/>
      <c r="C14" s="204"/>
      <c r="D14" s="204"/>
      <c r="E14" s="204"/>
      <c r="F14" s="204"/>
      <c r="G14" s="204"/>
      <c r="H14" s="204"/>
      <c r="I14" s="206"/>
      <c r="J14" s="207"/>
    </row>
    <row r="15" spans="1:10" ht="15.75" x14ac:dyDescent="0.25">
      <c r="A15" s="371" t="s">
        <v>78</v>
      </c>
      <c r="B15" s="373"/>
      <c r="C15" s="201"/>
      <c r="D15" s="201"/>
      <c r="E15" s="201"/>
      <c r="F15" s="201"/>
      <c r="G15" s="201"/>
      <c r="H15" s="201"/>
      <c r="I15" s="202"/>
      <c r="J15" s="416"/>
    </row>
    <row r="16" spans="1:10" x14ac:dyDescent="0.25">
      <c r="A16" s="331" t="s">
        <v>28</v>
      </c>
      <c r="B16" s="373">
        <v>3622.5810000000001</v>
      </c>
      <c r="C16" s="201">
        <v>1072.5307287200001</v>
      </c>
      <c r="D16" s="201">
        <v>13.731533170000001</v>
      </c>
      <c r="E16" s="201">
        <v>347.15850269999999</v>
      </c>
      <c r="F16" s="201">
        <v>241.03589772000001</v>
      </c>
      <c r="G16" s="201">
        <v>1086.6278480000001</v>
      </c>
      <c r="H16" s="201">
        <v>1030.09727686</v>
      </c>
      <c r="I16" s="202">
        <v>3791.18178717</v>
      </c>
      <c r="J16" s="416">
        <v>-168.60078716999999</v>
      </c>
    </row>
    <row r="17" spans="1:10" x14ac:dyDescent="0.25">
      <c r="A17" s="331" t="s">
        <v>29</v>
      </c>
      <c r="B17" s="373">
        <v>5419.152</v>
      </c>
      <c r="C17" s="201">
        <v>1664.26666488</v>
      </c>
      <c r="D17" s="201">
        <v>0.56544978999999995</v>
      </c>
      <c r="E17" s="201">
        <v>502.71838503999999</v>
      </c>
      <c r="F17" s="201">
        <v>458.12137611000003</v>
      </c>
      <c r="G17" s="201">
        <v>1514.4483639299999</v>
      </c>
      <c r="H17" s="201">
        <v>1326.6568635799999</v>
      </c>
      <c r="I17" s="202">
        <v>5466.7771033299996</v>
      </c>
      <c r="J17" s="416">
        <v>-47.625103330000002</v>
      </c>
    </row>
    <row r="18" spans="1:10" x14ac:dyDescent="0.25">
      <c r="A18" s="331" t="s">
        <v>30</v>
      </c>
      <c r="B18" s="373">
        <v>2661.0059999999999</v>
      </c>
      <c r="C18" s="201">
        <v>897.24069617999999</v>
      </c>
      <c r="D18" s="201">
        <v>-38.160717140000003</v>
      </c>
      <c r="E18" s="201">
        <v>156.00343530999999</v>
      </c>
      <c r="F18" s="201">
        <v>280.24405452000002</v>
      </c>
      <c r="G18" s="201">
        <v>936.49994161999996</v>
      </c>
      <c r="H18" s="201">
        <v>762.09379956999999</v>
      </c>
      <c r="I18" s="202">
        <v>2993.9212100600002</v>
      </c>
      <c r="J18" s="416">
        <v>-332.91521005999999</v>
      </c>
    </row>
    <row r="19" spans="1:10" x14ac:dyDescent="0.25">
      <c r="A19" s="331" t="s">
        <v>31</v>
      </c>
      <c r="B19" s="373">
        <v>831.2600000000001</v>
      </c>
      <c r="C19" s="201">
        <v>199.84436599</v>
      </c>
      <c r="D19" s="201">
        <v>-464.71580791999997</v>
      </c>
      <c r="E19" s="201">
        <v>141.34390289000001</v>
      </c>
      <c r="F19" s="201">
        <v>172.10017848999999</v>
      </c>
      <c r="G19" s="201">
        <v>570.07843102000004</v>
      </c>
      <c r="H19" s="201">
        <v>584.55479760000003</v>
      </c>
      <c r="I19" s="202">
        <v>1203.2058680700002</v>
      </c>
      <c r="J19" s="416">
        <v>-371.94586807000002</v>
      </c>
    </row>
    <row r="20" spans="1:10" ht="15.75" x14ac:dyDescent="0.25">
      <c r="A20" s="327" t="s">
        <v>32</v>
      </c>
      <c r="B20" s="203">
        <v>1734.4290000000001</v>
      </c>
      <c r="C20" s="204">
        <v>578.65946205</v>
      </c>
      <c r="D20" s="204">
        <v>-342.62428924</v>
      </c>
      <c r="E20" s="204">
        <v>94.193193260000001</v>
      </c>
      <c r="F20" s="204">
        <v>125.54847822000001</v>
      </c>
      <c r="G20" s="204">
        <v>428.84667612999999</v>
      </c>
      <c r="H20" s="204">
        <v>299.63965366999997</v>
      </c>
      <c r="I20" s="205">
        <v>1184.2631740899999</v>
      </c>
      <c r="J20" s="207">
        <v>550.16582591000008</v>
      </c>
    </row>
    <row r="21" spans="1:10" ht="15.75" x14ac:dyDescent="0.25">
      <c r="A21" s="185"/>
      <c r="B21" s="204"/>
      <c r="C21" s="204"/>
      <c r="D21" s="204"/>
      <c r="E21" s="204"/>
      <c r="F21" s="204"/>
      <c r="G21" s="204"/>
      <c r="H21" s="204"/>
      <c r="I21" s="206"/>
      <c r="J21" s="417"/>
    </row>
    <row r="22" spans="1:10" ht="15" customHeight="1" x14ac:dyDescent="0.25">
      <c r="A22" s="569" t="s">
        <v>369</v>
      </c>
      <c r="B22" s="570"/>
      <c r="C22" s="570"/>
      <c r="D22" s="570"/>
      <c r="E22" s="570"/>
      <c r="F22" s="570"/>
      <c r="G22" s="570"/>
      <c r="H22" s="570"/>
      <c r="I22" s="570"/>
      <c r="J22" s="571"/>
    </row>
  </sheetData>
  <mergeCells count="10">
    <mergeCell ref="I6:I7"/>
    <mergeCell ref="J6:J7"/>
    <mergeCell ref="A22:J22"/>
    <mergeCell ref="C5:H5"/>
    <mergeCell ref="C6:C7"/>
    <mergeCell ref="D6:D7"/>
    <mergeCell ref="E6:E7"/>
    <mergeCell ref="F6:F7"/>
    <mergeCell ref="G6:G7"/>
    <mergeCell ref="H6:H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60"/>
  <sheetViews>
    <sheetView showGridLines="0" zoomScale="85" zoomScaleNormal="85" workbookViewId="0"/>
  </sheetViews>
  <sheetFormatPr baseColWidth="10" defaultColWidth="11.42578125" defaultRowHeight="15" x14ac:dyDescent="0.25"/>
  <cols>
    <col min="1" max="1" width="60" customWidth="1"/>
    <col min="2" max="4" width="16.42578125" customWidth="1"/>
  </cols>
  <sheetData>
    <row r="1" spans="1:5" x14ac:dyDescent="0.25">
      <c r="A1" s="1"/>
      <c r="B1" s="208"/>
      <c r="C1" s="104"/>
      <c r="D1" s="104"/>
      <c r="E1" s="104"/>
    </row>
    <row r="2" spans="1:5" x14ac:dyDescent="0.25">
      <c r="A2" s="1"/>
      <c r="B2" s="208"/>
      <c r="C2" s="104"/>
      <c r="D2" s="104"/>
      <c r="E2" s="104"/>
    </row>
    <row r="3" spans="1:5" ht="18" x14ac:dyDescent="0.25">
      <c r="A3" s="325" t="s">
        <v>373</v>
      </c>
      <c r="B3" s="1"/>
      <c r="C3" s="1"/>
      <c r="D3" s="1"/>
      <c r="E3" s="1"/>
    </row>
    <row r="4" spans="1:5" ht="18" x14ac:dyDescent="0.25">
      <c r="A4" s="323" t="s">
        <v>303</v>
      </c>
      <c r="B4" s="209"/>
      <c r="C4" s="210"/>
      <c r="D4" s="210"/>
      <c r="E4" s="104"/>
    </row>
    <row r="5" spans="1:5" ht="21" customHeight="1" x14ac:dyDescent="0.25">
      <c r="A5" s="181"/>
      <c r="B5" s="470" t="str">
        <f>'I.s business areas'!A8</f>
        <v>1Q14</v>
      </c>
      <c r="C5" s="341" t="s">
        <v>0</v>
      </c>
      <c r="D5" s="470" t="str">
        <f>'I.s business areas'!A15</f>
        <v>1Q13</v>
      </c>
      <c r="E5" s="214"/>
    </row>
    <row r="6" spans="1:5" ht="15.75" x14ac:dyDescent="0.25">
      <c r="A6" s="327" t="s">
        <v>28</v>
      </c>
      <c r="B6" s="215">
        <v>932.60695343999998</v>
      </c>
      <c r="C6" s="216">
        <v>-13.046132062527526</v>
      </c>
      <c r="D6" s="217">
        <v>1072.5307287200001</v>
      </c>
      <c r="E6" s="218"/>
    </row>
    <row r="7" spans="1:5" x14ac:dyDescent="0.25">
      <c r="A7" s="331" t="s">
        <v>188</v>
      </c>
      <c r="B7" s="250">
        <v>347.98341764999998</v>
      </c>
      <c r="C7" s="220">
        <v>1.3940297169106497</v>
      </c>
      <c r="D7" s="221">
        <v>343.19911992999999</v>
      </c>
      <c r="E7" s="222"/>
    </row>
    <row r="8" spans="1:5" x14ac:dyDescent="0.25">
      <c r="A8" s="331" t="s">
        <v>60</v>
      </c>
      <c r="B8" s="250">
        <v>436.64155711000001</v>
      </c>
      <c r="C8" s="220">
        <v>97.232779313560314</v>
      </c>
      <c r="D8" s="221">
        <v>221.38386865999999</v>
      </c>
      <c r="E8" s="222"/>
    </row>
    <row r="9" spans="1:5" x14ac:dyDescent="0.25">
      <c r="A9" s="331" t="s">
        <v>189</v>
      </c>
      <c r="B9" s="418">
        <v>39.040931229999998</v>
      </c>
      <c r="C9" s="220">
        <v>43.781558629511252</v>
      </c>
      <c r="D9" s="221">
        <v>27.152947569999998</v>
      </c>
      <c r="E9" s="222"/>
    </row>
    <row r="10" spans="1:5" ht="15.75" x14ac:dyDescent="0.25">
      <c r="A10" s="327" t="s">
        <v>29</v>
      </c>
      <c r="B10" s="419">
        <v>1756.2728594299999</v>
      </c>
      <c r="C10" s="216">
        <v>5.5283324776942422</v>
      </c>
      <c r="D10" s="217">
        <v>1664.26666488</v>
      </c>
      <c r="E10" s="222"/>
    </row>
    <row r="11" spans="1:5" x14ac:dyDescent="0.25">
      <c r="A11" s="331" t="s">
        <v>283</v>
      </c>
      <c r="B11" s="250">
        <v>-706.13130762000003</v>
      </c>
      <c r="C11" s="220">
        <v>-7.9390612006537076</v>
      </c>
      <c r="D11" s="221">
        <v>-767.02596870000002</v>
      </c>
      <c r="E11" s="222"/>
    </row>
    <row r="12" spans="1:5" x14ac:dyDescent="0.25">
      <c r="A12" s="329" t="s">
        <v>64</v>
      </c>
      <c r="B12" s="250">
        <v>-437.36589232</v>
      </c>
      <c r="C12" s="220">
        <v>-9.829519480012161</v>
      </c>
      <c r="D12" s="221">
        <v>-485.04331994</v>
      </c>
      <c r="E12" s="222"/>
    </row>
    <row r="13" spans="1:5" x14ac:dyDescent="0.25">
      <c r="A13" s="329" t="s">
        <v>65</v>
      </c>
      <c r="B13" s="250">
        <v>-242.47337052</v>
      </c>
      <c r="C13" s="220">
        <v>-5.7219113932600258</v>
      </c>
      <c r="D13" s="221">
        <v>-257.18952739000002</v>
      </c>
      <c r="E13" s="222"/>
    </row>
    <row r="14" spans="1:5" x14ac:dyDescent="0.25">
      <c r="A14" s="331" t="s">
        <v>66</v>
      </c>
      <c r="B14" s="418">
        <v>-26.292044780000001</v>
      </c>
      <c r="C14" s="220">
        <v>6.0457228746265024</v>
      </c>
      <c r="D14" s="221">
        <v>-24.793121370000001</v>
      </c>
      <c r="E14" s="222"/>
    </row>
    <row r="15" spans="1:5" ht="15.75" x14ac:dyDescent="0.25">
      <c r="A15" s="327" t="s">
        <v>30</v>
      </c>
      <c r="B15" s="419">
        <v>1050.14155181</v>
      </c>
      <c r="C15" s="216">
        <v>17.04123055061757</v>
      </c>
      <c r="D15" s="217">
        <v>897.24069617999999</v>
      </c>
      <c r="E15" s="222"/>
    </row>
    <row r="16" spans="1:5" x14ac:dyDescent="0.25">
      <c r="A16" s="331" t="s">
        <v>67</v>
      </c>
      <c r="B16" s="250">
        <v>-463.02574112999997</v>
      </c>
      <c r="C16" s="220">
        <v>-25.121682607324715</v>
      </c>
      <c r="D16" s="221">
        <v>-618.37092131999998</v>
      </c>
      <c r="E16" s="222"/>
    </row>
    <row r="17" spans="1:5" x14ac:dyDescent="0.25">
      <c r="A17" s="331" t="s">
        <v>190</v>
      </c>
      <c r="B17" s="418">
        <v>-34.866818770000002</v>
      </c>
      <c r="C17" s="220">
        <v>-55.878977067543765</v>
      </c>
      <c r="D17" s="221">
        <v>-79.025408869999993</v>
      </c>
      <c r="E17" s="222"/>
    </row>
    <row r="18" spans="1:5" ht="15.75" x14ac:dyDescent="0.25">
      <c r="A18" s="327" t="s">
        <v>31</v>
      </c>
      <c r="B18" s="419">
        <v>552.24899190999997</v>
      </c>
      <c r="C18" s="216">
        <v>176.33953510484952</v>
      </c>
      <c r="D18" s="217">
        <v>199.84436599</v>
      </c>
      <c r="E18" s="222"/>
    </row>
    <row r="19" spans="1:5" x14ac:dyDescent="0.25">
      <c r="A19" s="409" t="s">
        <v>288</v>
      </c>
      <c r="B19" s="418">
        <v>-165.33541284</v>
      </c>
      <c r="C19" s="220">
        <v>203.42950744991626</v>
      </c>
      <c r="D19" s="221">
        <v>-54.48890394</v>
      </c>
      <c r="E19" s="222"/>
    </row>
    <row r="20" spans="1:5" ht="15.75" x14ac:dyDescent="0.25">
      <c r="A20" s="327" t="s">
        <v>70</v>
      </c>
      <c r="B20" s="419">
        <v>386.91357907000003</v>
      </c>
      <c r="C20" s="216">
        <v>166.18441000649003</v>
      </c>
      <c r="D20" s="217">
        <v>145.35546205</v>
      </c>
      <c r="E20" s="222"/>
    </row>
    <row r="21" spans="1:5" x14ac:dyDescent="0.25">
      <c r="A21" s="409" t="s">
        <v>309</v>
      </c>
      <c r="B21" s="418">
        <v>0</v>
      </c>
      <c r="C21" s="220" t="s">
        <v>346</v>
      </c>
      <c r="D21" s="221">
        <v>440</v>
      </c>
      <c r="E21" s="222"/>
    </row>
    <row r="22" spans="1:5" ht="15.75" x14ac:dyDescent="0.25">
      <c r="A22" s="327" t="s">
        <v>72</v>
      </c>
      <c r="B22" s="419">
        <v>386.91357907000003</v>
      </c>
      <c r="C22" s="216">
        <v>-33.901090165799019</v>
      </c>
      <c r="D22" s="217">
        <v>585.35546205000003</v>
      </c>
      <c r="E22" s="222"/>
    </row>
    <row r="23" spans="1:5" x14ac:dyDescent="0.25">
      <c r="A23" s="328" t="s">
        <v>73</v>
      </c>
      <c r="B23" s="418">
        <v>-0.86899999999999999</v>
      </c>
      <c r="C23" s="220">
        <v>-87.022102747909202</v>
      </c>
      <c r="D23" s="221">
        <v>-6.6959999999999997</v>
      </c>
      <c r="E23" s="222"/>
    </row>
    <row r="24" spans="1:5" ht="15.75" x14ac:dyDescent="0.25">
      <c r="A24" s="327" t="s">
        <v>32</v>
      </c>
      <c r="B24" s="419">
        <v>386.04457907</v>
      </c>
      <c r="C24" s="216">
        <v>-33.28639650989701</v>
      </c>
      <c r="D24" s="217">
        <v>578.65946205</v>
      </c>
      <c r="E24" s="222"/>
    </row>
    <row r="25" spans="1:5" ht="31.5" x14ac:dyDescent="0.25">
      <c r="A25" s="512" t="s">
        <v>349</v>
      </c>
      <c r="B25" s="419">
        <v>386.04457907</v>
      </c>
      <c r="C25" s="216">
        <v>178.41199826002065</v>
      </c>
      <c r="D25" s="217">
        <v>138.65946205</v>
      </c>
    </row>
    <row r="27" spans="1:5" ht="15.75" x14ac:dyDescent="0.25">
      <c r="A27" s="326" t="s">
        <v>304</v>
      </c>
      <c r="B27" s="225"/>
      <c r="C27" s="226"/>
      <c r="D27" s="226"/>
    </row>
    <row r="28" spans="1:5" ht="15.75" x14ac:dyDescent="0.25">
      <c r="A28" s="181"/>
      <c r="B28" s="140">
        <f>'B. sheet'!B5</f>
        <v>41729</v>
      </c>
      <c r="C28" s="277" t="s">
        <v>0</v>
      </c>
      <c r="D28" s="140">
        <f>'C. funds'!D5</f>
        <v>41364</v>
      </c>
    </row>
    <row r="29" spans="1:5" x14ac:dyDescent="0.25">
      <c r="A29" s="331" t="s">
        <v>80</v>
      </c>
      <c r="B29" s="519">
        <v>4468.37913045</v>
      </c>
      <c r="C29" s="520">
        <v>3.947204592923903</v>
      </c>
      <c r="D29" s="519">
        <v>4298.7006220599997</v>
      </c>
    </row>
    <row r="30" spans="1:5" x14ac:dyDescent="0.25">
      <c r="A30" s="331" t="s">
        <v>191</v>
      </c>
      <c r="B30" s="519">
        <v>108377.74444483001</v>
      </c>
      <c r="C30" s="520">
        <v>2.7256457185693694</v>
      </c>
      <c r="D30" s="519">
        <v>105502.13015135999</v>
      </c>
    </row>
    <row r="31" spans="1:5" x14ac:dyDescent="0.25">
      <c r="A31" s="331" t="s">
        <v>101</v>
      </c>
      <c r="B31" s="519">
        <v>189837.09673469001</v>
      </c>
      <c r="C31" s="520">
        <v>-8.3668342296467575</v>
      </c>
      <c r="D31" s="519">
        <v>207170.72812965</v>
      </c>
    </row>
    <row r="32" spans="1:5" x14ac:dyDescent="0.25">
      <c r="A32" s="331" t="s">
        <v>103</v>
      </c>
      <c r="B32" s="519">
        <v>174560.79949589001</v>
      </c>
      <c r="C32" s="520">
        <v>-8.90813885394377</v>
      </c>
      <c r="D32" s="519">
        <v>191631.60934433001</v>
      </c>
    </row>
    <row r="33" spans="1:4" x14ac:dyDescent="0.25">
      <c r="A33" s="331" t="s">
        <v>192</v>
      </c>
      <c r="B33" s="519">
        <v>15276.297238800002</v>
      </c>
      <c r="C33" s="520">
        <v>-1.6913542534232273</v>
      </c>
      <c r="D33" s="519">
        <v>15539.118785319999</v>
      </c>
    </row>
    <row r="34" spans="1:4" x14ac:dyDescent="0.25">
      <c r="A34" s="331" t="s">
        <v>193</v>
      </c>
      <c r="B34" s="519">
        <v>8734.5477547921473</v>
      </c>
      <c r="C34" s="520">
        <v>-46.344500886554627</v>
      </c>
      <c r="D34" s="519">
        <v>16278.942324857402</v>
      </c>
    </row>
    <row r="35" spans="1:4" x14ac:dyDescent="0.25">
      <c r="A35" s="331" t="s">
        <v>106</v>
      </c>
      <c r="B35" s="519">
        <v>746.08893407000005</v>
      </c>
      <c r="C35" s="520">
        <v>-8.3083065892327728</v>
      </c>
      <c r="D35" s="519">
        <v>813.69304711999996</v>
      </c>
    </row>
    <row r="36" spans="1:4" x14ac:dyDescent="0.25">
      <c r="A36" s="331" t="s">
        <v>82</v>
      </c>
      <c r="B36" s="519">
        <v>1488.5051022400003</v>
      </c>
      <c r="C36" s="520">
        <v>-8.5104872364598734</v>
      </c>
      <c r="D36" s="519">
        <v>1626.9680067999998</v>
      </c>
    </row>
    <row r="37" spans="1:4" ht="15.75" x14ac:dyDescent="0.25">
      <c r="A37" s="327" t="s">
        <v>194</v>
      </c>
      <c r="B37" s="521">
        <v>313652.36210107221</v>
      </c>
      <c r="C37" s="522">
        <v>-6.5652011899769107</v>
      </c>
      <c r="D37" s="521">
        <v>335691.16228184738</v>
      </c>
    </row>
    <row r="38" spans="1:4" x14ac:dyDescent="0.25">
      <c r="A38" s="342" t="s">
        <v>83</v>
      </c>
      <c r="B38" s="519">
        <v>57305.745005892604</v>
      </c>
      <c r="C38" s="523">
        <v>0.97973022371862228</v>
      </c>
      <c r="D38" s="524">
        <v>56749.750547889998</v>
      </c>
    </row>
    <row r="39" spans="1:4" x14ac:dyDescent="0.25">
      <c r="A39" s="376" t="s">
        <v>25</v>
      </c>
      <c r="B39" s="519">
        <v>156122.73663884742</v>
      </c>
      <c r="C39" s="523">
        <v>2.8824521996080987</v>
      </c>
      <c r="D39" s="524">
        <v>151748.65421747998</v>
      </c>
    </row>
    <row r="40" spans="1:4" x14ac:dyDescent="0.25">
      <c r="A40" s="342" t="s">
        <v>195</v>
      </c>
      <c r="B40" s="519">
        <v>48236.197898455095</v>
      </c>
      <c r="C40" s="520">
        <v>-25.667463896043387</v>
      </c>
      <c r="D40" s="519">
        <v>64892.442026994897</v>
      </c>
    </row>
    <row r="41" spans="1:4" x14ac:dyDescent="0.25">
      <c r="A41" s="342" t="s">
        <v>196</v>
      </c>
      <c r="B41" s="519">
        <v>2122.9607746699999</v>
      </c>
      <c r="C41" s="520">
        <v>-30.005483232750365</v>
      </c>
      <c r="D41" s="519">
        <v>3033.0386903439999</v>
      </c>
    </row>
    <row r="42" spans="1:4" x14ac:dyDescent="0.25">
      <c r="A42" s="342" t="s">
        <v>193</v>
      </c>
      <c r="B42" s="519">
        <v>0</v>
      </c>
      <c r="C42" s="520">
        <v>0</v>
      </c>
      <c r="D42" s="519">
        <v>0</v>
      </c>
    </row>
    <row r="43" spans="1:4" x14ac:dyDescent="0.25">
      <c r="A43" s="331" t="s">
        <v>108</v>
      </c>
      <c r="B43" s="519">
        <v>40193.254848509998</v>
      </c>
      <c r="C43" s="520">
        <v>-13.277580362143981</v>
      </c>
      <c r="D43" s="519">
        <v>46347.017318420003</v>
      </c>
    </row>
    <row r="44" spans="1:4" x14ac:dyDescent="0.25">
      <c r="A44" s="331" t="s">
        <v>84</v>
      </c>
      <c r="B44" s="519">
        <v>1364.6682046770993</v>
      </c>
      <c r="C44" s="520">
        <v>-12.492256227569143</v>
      </c>
      <c r="D44" s="519">
        <v>1559.4827907185002</v>
      </c>
    </row>
    <row r="45" spans="1:4" x14ac:dyDescent="0.25">
      <c r="A45" s="331" t="s">
        <v>197</v>
      </c>
      <c r="B45" s="519">
        <v>8306.7987300200002</v>
      </c>
      <c r="C45" s="520">
        <v>-26.88177087987459</v>
      </c>
      <c r="D45" s="519">
        <v>11360.776690000001</v>
      </c>
    </row>
    <row r="46" spans="1:4" x14ac:dyDescent="0.25">
      <c r="A46" s="486"/>
      <c r="B46" s="487"/>
      <c r="C46" s="488"/>
      <c r="D46" s="487"/>
    </row>
    <row r="48" spans="1:4" ht="18" x14ac:dyDescent="0.25">
      <c r="A48" s="325" t="s">
        <v>198</v>
      </c>
      <c r="B48" s="233"/>
      <c r="C48" s="234"/>
      <c r="D48" s="234"/>
    </row>
    <row r="49" spans="1:4" ht="15.75" x14ac:dyDescent="0.25">
      <c r="A49" s="326" t="s">
        <v>199</v>
      </c>
      <c r="B49" s="234"/>
      <c r="C49" s="234"/>
      <c r="D49" s="234"/>
    </row>
    <row r="50" spans="1:4" ht="15.75" x14ac:dyDescent="0.25">
      <c r="A50" s="181"/>
      <c r="B50" s="140">
        <f>B28</f>
        <v>41729</v>
      </c>
      <c r="C50" s="140">
        <f>'B. sheet'!E5</f>
        <v>41639</v>
      </c>
      <c r="D50" s="140">
        <f>D28</f>
        <v>41364</v>
      </c>
    </row>
    <row r="51" spans="1:4" ht="15.75" x14ac:dyDescent="0.25">
      <c r="A51" s="525" t="s">
        <v>328</v>
      </c>
      <c r="B51" s="379">
        <v>170691.37913086</v>
      </c>
      <c r="C51" s="378">
        <v>168594.43188095</v>
      </c>
      <c r="D51" s="145">
        <v>189358.8807479</v>
      </c>
    </row>
    <row r="52" spans="1:4" ht="18" x14ac:dyDescent="0.25">
      <c r="A52" s="377" t="s">
        <v>326</v>
      </c>
      <c r="B52" s="380">
        <v>136191.95755941741</v>
      </c>
      <c r="C52" s="145">
        <v>136920.57212565991</v>
      </c>
      <c r="D52" s="145">
        <v>130369.09577843999</v>
      </c>
    </row>
    <row r="53" spans="1:4" x14ac:dyDescent="0.25">
      <c r="A53" s="342" t="s">
        <v>200</v>
      </c>
      <c r="B53" s="380">
        <v>23783.227999999999</v>
      </c>
      <c r="C53" s="145">
        <v>22298.428</v>
      </c>
      <c r="D53" s="145">
        <v>19258.729000000003</v>
      </c>
    </row>
    <row r="54" spans="1:4" x14ac:dyDescent="0.25">
      <c r="A54" s="342" t="s">
        <v>201</v>
      </c>
      <c r="B54" s="380">
        <v>20994.410000000003</v>
      </c>
      <c r="C54" s="145">
        <v>20428.218000000001</v>
      </c>
      <c r="D54" s="145">
        <v>19019.088</v>
      </c>
    </row>
    <row r="55" spans="1:4" x14ac:dyDescent="0.25">
      <c r="A55" s="342" t="s">
        <v>43</v>
      </c>
      <c r="B55" s="381">
        <v>40.206241520419297</v>
      </c>
      <c r="C55" s="343">
        <v>49.393761603416053</v>
      </c>
      <c r="D55" s="343">
        <v>46.087924783093911</v>
      </c>
    </row>
    <row r="56" spans="1:4" x14ac:dyDescent="0.25">
      <c r="A56" s="331" t="s">
        <v>202</v>
      </c>
      <c r="B56" s="382">
        <v>6.4103518277641536</v>
      </c>
      <c r="C56" s="63">
        <v>6.4296912195149343</v>
      </c>
      <c r="D56" s="235">
        <v>4.3410990746729263</v>
      </c>
    </row>
    <row r="57" spans="1:4" x14ac:dyDescent="0.25">
      <c r="A57" s="331" t="s">
        <v>46</v>
      </c>
      <c r="B57" s="380">
        <v>40.967255878190343</v>
      </c>
      <c r="C57" s="145">
        <v>41.149142516527917</v>
      </c>
      <c r="D57" s="64">
        <v>49.709513797169627</v>
      </c>
    </row>
    <row r="58" spans="1:4" x14ac:dyDescent="0.25">
      <c r="A58" s="331" t="s">
        <v>44</v>
      </c>
      <c r="B58" s="383">
        <v>1.039870042712548</v>
      </c>
      <c r="C58" s="67">
        <v>1.3559554651551353</v>
      </c>
      <c r="D58" s="67">
        <v>1.2849436912237744</v>
      </c>
    </row>
    <row r="59" spans="1:4" x14ac:dyDescent="0.25">
      <c r="A59" s="580" t="s">
        <v>363</v>
      </c>
      <c r="B59" s="570"/>
      <c r="C59" s="570"/>
      <c r="D59" s="570"/>
    </row>
    <row r="60" spans="1:4" x14ac:dyDescent="0.25">
      <c r="A60" s="580" t="s">
        <v>327</v>
      </c>
      <c r="B60" s="570"/>
      <c r="C60" s="570"/>
      <c r="D60" s="570"/>
    </row>
  </sheetData>
  <mergeCells count="2">
    <mergeCell ref="A60:D60"/>
    <mergeCell ref="A59:D5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D43"/>
  <sheetViews>
    <sheetView showGridLines="0" zoomScale="85" zoomScaleNormal="85" workbookViewId="0"/>
  </sheetViews>
  <sheetFormatPr baseColWidth="10" defaultColWidth="11.42578125" defaultRowHeight="15" x14ac:dyDescent="0.25"/>
  <cols>
    <col min="1" max="1" width="60.140625" customWidth="1"/>
    <col min="2" max="4" width="16.42578125" customWidth="1"/>
  </cols>
  <sheetData>
    <row r="1" spans="1:4" x14ac:dyDescent="0.25">
      <c r="A1" s="1"/>
      <c r="B1" s="208"/>
      <c r="C1" s="104"/>
      <c r="D1" s="104"/>
    </row>
    <row r="2" spans="1:4" x14ac:dyDescent="0.25">
      <c r="A2" s="1"/>
      <c r="B2" s="208"/>
      <c r="C2" s="104"/>
      <c r="D2" s="104"/>
    </row>
    <row r="3" spans="1:4" ht="18" x14ac:dyDescent="0.25">
      <c r="A3" s="344" t="s">
        <v>203</v>
      </c>
      <c r="B3" s="68"/>
      <c r="C3" s="1"/>
      <c r="D3" s="1"/>
    </row>
    <row r="4" spans="1:4" ht="18" x14ac:dyDescent="0.25">
      <c r="A4" s="323" t="s">
        <v>303</v>
      </c>
      <c r="B4" s="209"/>
      <c r="C4" s="210"/>
      <c r="D4" s="210"/>
    </row>
    <row r="5" spans="1:4" ht="15.75" x14ac:dyDescent="0.25">
      <c r="A5" s="181"/>
      <c r="B5" s="470" t="str">
        <f>Spain!B5</f>
        <v>1Q14</v>
      </c>
      <c r="C5" s="341" t="s">
        <v>0</v>
      </c>
      <c r="D5" s="470" t="str">
        <f>Spain!D5</f>
        <v>1Q13</v>
      </c>
    </row>
    <row r="6" spans="1:4" ht="15.75" x14ac:dyDescent="0.25">
      <c r="A6" s="327" t="s">
        <v>28</v>
      </c>
      <c r="B6" s="215">
        <v>-8.7677599900000001</v>
      </c>
      <c r="C6" s="216" t="s">
        <v>347</v>
      </c>
      <c r="D6" s="217">
        <v>13.731533170000001</v>
      </c>
    </row>
    <row r="7" spans="1:4" x14ac:dyDescent="0.25">
      <c r="A7" s="331" t="s">
        <v>188</v>
      </c>
      <c r="B7" s="250">
        <v>1.1803786599999999</v>
      </c>
      <c r="C7" s="220">
        <v>-57.195021434244374</v>
      </c>
      <c r="D7" s="221">
        <v>2.7575732999999998</v>
      </c>
    </row>
    <row r="8" spans="1:4" x14ac:dyDescent="0.25">
      <c r="A8" s="331" t="s">
        <v>60</v>
      </c>
      <c r="B8" s="250">
        <v>15.00584591</v>
      </c>
      <c r="C8" s="220">
        <v>21.044808745306366</v>
      </c>
      <c r="D8" s="221">
        <v>12.39693471</v>
      </c>
    </row>
    <row r="9" spans="1:4" x14ac:dyDescent="0.25">
      <c r="A9" s="331" t="s">
        <v>189</v>
      </c>
      <c r="B9" s="418">
        <v>-42.831888679999999</v>
      </c>
      <c r="C9" s="220">
        <v>51.239386530338969</v>
      </c>
      <c r="D9" s="221">
        <v>-28.320591390000001</v>
      </c>
    </row>
    <row r="10" spans="1:4" ht="15.75" x14ac:dyDescent="0.25">
      <c r="A10" s="327" t="s">
        <v>29</v>
      </c>
      <c r="B10" s="419">
        <v>-35.4134241</v>
      </c>
      <c r="C10" s="216" t="s">
        <v>347</v>
      </c>
      <c r="D10" s="217">
        <v>0.56544978999999995</v>
      </c>
    </row>
    <row r="11" spans="1:4" x14ac:dyDescent="0.25">
      <c r="A11" s="331" t="s">
        <v>283</v>
      </c>
      <c r="B11" s="250">
        <v>-38.119262200000001</v>
      </c>
      <c r="C11" s="220">
        <v>-1.5671696377723476</v>
      </c>
      <c r="D11" s="221">
        <v>-38.726166929999998</v>
      </c>
    </row>
    <row r="12" spans="1:4" x14ac:dyDescent="0.25">
      <c r="A12" s="329" t="s">
        <v>64</v>
      </c>
      <c r="B12" s="250">
        <v>-20.136064130000001</v>
      </c>
      <c r="C12" s="220">
        <v>-15.545118074716813</v>
      </c>
      <c r="D12" s="221">
        <v>-23.842392140000001</v>
      </c>
    </row>
    <row r="13" spans="1:4" x14ac:dyDescent="0.25">
      <c r="A13" s="329" t="s">
        <v>65</v>
      </c>
      <c r="B13" s="250">
        <v>-12.58644078</v>
      </c>
      <c r="C13" s="220">
        <v>42.176424742293015</v>
      </c>
      <c r="D13" s="221">
        <v>-8.8526918600000002</v>
      </c>
    </row>
    <row r="14" spans="1:4" x14ac:dyDescent="0.25">
      <c r="A14" s="331" t="s">
        <v>66</v>
      </c>
      <c r="B14" s="418">
        <v>-5.39675729</v>
      </c>
      <c r="C14" s="220">
        <v>-10.517607656242255</v>
      </c>
      <c r="D14" s="221">
        <v>-6.0310829300000002</v>
      </c>
    </row>
    <row r="15" spans="1:4" ht="15.75" x14ac:dyDescent="0.25">
      <c r="A15" s="327" t="s">
        <v>30</v>
      </c>
      <c r="B15" s="419">
        <v>-73.532686299999995</v>
      </c>
      <c r="C15" s="216">
        <v>92.692097557367845</v>
      </c>
      <c r="D15" s="217">
        <v>-38.160717140000003</v>
      </c>
    </row>
    <row r="16" spans="1:4" x14ac:dyDescent="0.25">
      <c r="A16" s="331" t="s">
        <v>67</v>
      </c>
      <c r="B16" s="250">
        <v>-77.310441960000006</v>
      </c>
      <c r="C16" s="220">
        <v>-49.531192584705465</v>
      </c>
      <c r="D16" s="221">
        <v>-153.18460236999999</v>
      </c>
    </row>
    <row r="17" spans="1:4" x14ac:dyDescent="0.25">
      <c r="A17" s="331" t="s">
        <v>190</v>
      </c>
      <c r="B17" s="418">
        <v>-167.55716411</v>
      </c>
      <c r="C17" s="220">
        <v>-38.70693025989754</v>
      </c>
      <c r="D17" s="221">
        <v>-273.37048841000001</v>
      </c>
    </row>
    <row r="18" spans="1:4" ht="15.75" x14ac:dyDescent="0.25">
      <c r="A18" s="327" t="s">
        <v>31</v>
      </c>
      <c r="B18" s="419">
        <v>-318.40029236999999</v>
      </c>
      <c r="C18" s="216">
        <v>-31.484944789136151</v>
      </c>
      <c r="D18" s="217">
        <v>-464.71580791999997</v>
      </c>
    </row>
    <row r="19" spans="1:4" x14ac:dyDescent="0.25">
      <c r="A19" s="409" t="s">
        <v>288</v>
      </c>
      <c r="B19" s="418">
        <v>90.063692860000003</v>
      </c>
      <c r="C19" s="220">
        <v>-28.437115280146884</v>
      </c>
      <c r="D19" s="221">
        <v>125.85251868</v>
      </c>
    </row>
    <row r="20" spans="1:4" ht="15.75" x14ac:dyDescent="0.25">
      <c r="A20" s="327" t="s">
        <v>72</v>
      </c>
      <c r="B20" s="419">
        <v>-228.33659951000001</v>
      </c>
      <c r="C20" s="216">
        <v>-32.616896913763767</v>
      </c>
      <c r="D20" s="217">
        <v>-338.86328923999997</v>
      </c>
    </row>
    <row r="21" spans="1:4" x14ac:dyDescent="0.25">
      <c r="A21" s="331" t="s">
        <v>73</v>
      </c>
      <c r="B21" s="418">
        <v>-2.5670000000000002</v>
      </c>
      <c r="C21" s="220">
        <v>-31.746875830896037</v>
      </c>
      <c r="D21" s="221">
        <v>-3.7610000000000001</v>
      </c>
    </row>
    <row r="22" spans="1:4" ht="15.75" x14ac:dyDescent="0.25">
      <c r="A22" s="327" t="s">
        <v>32</v>
      </c>
      <c r="B22" s="419">
        <v>-230.90359950999999</v>
      </c>
      <c r="C22" s="93">
        <v>-32.607346658876949</v>
      </c>
      <c r="D22" s="223">
        <v>-342.62428924</v>
      </c>
    </row>
    <row r="23" spans="1:4" x14ac:dyDescent="0.25">
      <c r="B23" s="420"/>
    </row>
    <row r="25" spans="1:4" ht="15.75" x14ac:dyDescent="0.25">
      <c r="A25" s="326" t="s">
        <v>304</v>
      </c>
      <c r="B25" s="225"/>
      <c r="C25" s="226"/>
      <c r="D25" s="226"/>
    </row>
    <row r="26" spans="1:4" ht="15.75" x14ac:dyDescent="0.25">
      <c r="A26" s="181"/>
      <c r="B26" s="11">
        <f>Spain!B28</f>
        <v>41729</v>
      </c>
      <c r="C26" s="277" t="s">
        <v>0</v>
      </c>
      <c r="D26" s="140">
        <f>Spain!D28</f>
        <v>41364</v>
      </c>
    </row>
    <row r="27" spans="1:4" x14ac:dyDescent="0.25">
      <c r="A27" s="331" t="s">
        <v>80</v>
      </c>
      <c r="B27" s="375">
        <v>5.1004065000000001</v>
      </c>
      <c r="C27" s="374">
        <v>45.717617410626389</v>
      </c>
      <c r="D27" s="119">
        <v>3.5001989399999998</v>
      </c>
    </row>
    <row r="28" spans="1:4" x14ac:dyDescent="0.25">
      <c r="A28" s="331" t="s">
        <v>191</v>
      </c>
      <c r="B28" s="155">
        <v>942.05990131999999</v>
      </c>
      <c r="C28" s="118">
        <v>-17.666408516223875</v>
      </c>
      <c r="D28" s="119">
        <v>1144.1987217400001</v>
      </c>
    </row>
    <row r="29" spans="1:4" x14ac:dyDescent="0.25">
      <c r="A29" s="331" t="s">
        <v>101</v>
      </c>
      <c r="B29" s="155">
        <v>10072.151457989999</v>
      </c>
      <c r="C29" s="118">
        <v>-16.609692137899668</v>
      </c>
      <c r="D29" s="119">
        <v>12078.323867860001</v>
      </c>
    </row>
    <row r="30" spans="1:4" x14ac:dyDescent="0.25">
      <c r="A30" s="331" t="s">
        <v>103</v>
      </c>
      <c r="B30" s="155">
        <v>10072.151457989999</v>
      </c>
      <c r="C30" s="118">
        <v>-16.609692137899657</v>
      </c>
      <c r="D30" s="119">
        <v>12078.323867859999</v>
      </c>
    </row>
    <row r="31" spans="1:4" x14ac:dyDescent="0.25">
      <c r="A31" s="331" t="s">
        <v>192</v>
      </c>
      <c r="B31" s="155">
        <v>0</v>
      </c>
      <c r="C31" s="118">
        <v>0</v>
      </c>
      <c r="D31" s="119" t="s">
        <v>346</v>
      </c>
    </row>
    <row r="32" spans="1:4" x14ac:dyDescent="0.25">
      <c r="A32" s="331" t="s">
        <v>193</v>
      </c>
      <c r="B32" s="155">
        <v>0</v>
      </c>
      <c r="C32" s="118">
        <v>0</v>
      </c>
      <c r="D32" s="119" t="s">
        <v>346</v>
      </c>
    </row>
    <row r="33" spans="1:4" x14ac:dyDescent="0.25">
      <c r="A33" s="331" t="s">
        <v>106</v>
      </c>
      <c r="B33" s="155">
        <v>1600.0862248999999</v>
      </c>
      <c r="C33" s="118">
        <v>-11.04521277107845</v>
      </c>
      <c r="D33" s="119">
        <v>1798.76347833</v>
      </c>
    </row>
    <row r="34" spans="1:4" x14ac:dyDescent="0.25">
      <c r="A34" s="331" t="s">
        <v>82</v>
      </c>
      <c r="B34" s="155">
        <v>7387.0339248</v>
      </c>
      <c r="C34" s="118">
        <v>4.5639259958312417</v>
      </c>
      <c r="D34" s="119">
        <v>7064.6103371199997</v>
      </c>
    </row>
    <row r="35" spans="1:4" ht="15.75" x14ac:dyDescent="0.25">
      <c r="A35" s="327" t="s">
        <v>194</v>
      </c>
      <c r="B35" s="269">
        <v>20006.431915510002</v>
      </c>
      <c r="C35" s="114">
        <v>-9.4297038792981454</v>
      </c>
      <c r="D35" s="231">
        <v>22089.396603990001</v>
      </c>
    </row>
    <row r="36" spans="1:4" x14ac:dyDescent="0.25">
      <c r="A36" s="331" t="s">
        <v>83</v>
      </c>
      <c r="B36" s="117">
        <v>0</v>
      </c>
      <c r="C36" s="118">
        <v>0</v>
      </c>
      <c r="D36" s="119" t="s">
        <v>346</v>
      </c>
    </row>
    <row r="37" spans="1:4" x14ac:dyDescent="0.25">
      <c r="A37" s="331" t="s">
        <v>25</v>
      </c>
      <c r="B37" s="117">
        <v>100.11053115</v>
      </c>
      <c r="C37" s="118">
        <v>-40.482074598936947</v>
      </c>
      <c r="D37" s="119">
        <v>168.20231967999999</v>
      </c>
    </row>
    <row r="38" spans="1:4" x14ac:dyDescent="0.25">
      <c r="A38" s="331" t="s">
        <v>195</v>
      </c>
      <c r="B38" s="117">
        <v>0</v>
      </c>
      <c r="C38" s="118">
        <v>0</v>
      </c>
      <c r="D38" s="119">
        <v>0</v>
      </c>
    </row>
    <row r="39" spans="1:4" x14ac:dyDescent="0.25">
      <c r="A39" s="331" t="s">
        <v>196</v>
      </c>
      <c r="B39" s="117">
        <v>962.38722012999995</v>
      </c>
      <c r="C39" s="118">
        <v>13.842599022829427</v>
      </c>
      <c r="D39" s="119">
        <v>845.36652218999996</v>
      </c>
    </row>
    <row r="40" spans="1:4" x14ac:dyDescent="0.25">
      <c r="A40" s="331" t="s">
        <v>193</v>
      </c>
      <c r="B40" s="117">
        <v>15072.560681194902</v>
      </c>
      <c r="C40" s="118">
        <v>-14.818252115408569</v>
      </c>
      <c r="D40" s="119">
        <v>17694.589575240901</v>
      </c>
    </row>
    <row r="41" spans="1:4" x14ac:dyDescent="0.25">
      <c r="A41" s="331" t="s">
        <v>108</v>
      </c>
      <c r="B41" s="117" t="s">
        <v>346</v>
      </c>
      <c r="C41" s="118" t="s">
        <v>346</v>
      </c>
      <c r="D41" s="119" t="s">
        <v>346</v>
      </c>
    </row>
    <row r="42" spans="1:4" x14ac:dyDescent="0.25">
      <c r="A42" s="331" t="s">
        <v>84</v>
      </c>
      <c r="B42" s="117" t="s">
        <v>346</v>
      </c>
      <c r="C42" s="118" t="s">
        <v>346</v>
      </c>
      <c r="D42" s="119" t="s">
        <v>346</v>
      </c>
    </row>
    <row r="43" spans="1:4" x14ac:dyDescent="0.25">
      <c r="A43" s="331" t="s">
        <v>197</v>
      </c>
      <c r="B43" s="117">
        <v>3871.3598400000001</v>
      </c>
      <c r="C43" s="118">
        <v>14.495490310269821</v>
      </c>
      <c r="D43" s="119">
        <v>3381.2334699899998</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D21"/>
  <sheetViews>
    <sheetView showGridLines="0" zoomScale="85" zoomScaleNormal="85" workbookViewId="0"/>
  </sheetViews>
  <sheetFormatPr baseColWidth="10" defaultColWidth="11.42578125" defaultRowHeight="15" x14ac:dyDescent="0.25"/>
  <cols>
    <col min="1" max="1" width="62.28515625" customWidth="1"/>
    <col min="2" max="4" width="19" customWidth="1"/>
  </cols>
  <sheetData>
    <row r="1" spans="1:4" x14ac:dyDescent="0.25">
      <c r="A1" s="298"/>
      <c r="B1" s="299"/>
      <c r="C1" s="299"/>
      <c r="D1" s="299"/>
    </row>
    <row r="2" spans="1:4" x14ac:dyDescent="0.25">
      <c r="A2" s="300"/>
      <c r="B2" s="301"/>
      <c r="C2" s="301"/>
      <c r="D2" s="301"/>
    </row>
    <row r="3" spans="1:4" ht="18" x14ac:dyDescent="0.25">
      <c r="A3" s="323" t="s">
        <v>290</v>
      </c>
      <c r="B3" s="346"/>
      <c r="C3" s="346"/>
      <c r="D3" s="346"/>
    </row>
    <row r="4" spans="1:4" ht="15.75" x14ac:dyDescent="0.25">
      <c r="A4" s="326" t="s">
        <v>330</v>
      </c>
      <c r="B4" s="346"/>
      <c r="C4" s="346"/>
      <c r="D4" s="346"/>
    </row>
    <row r="5" spans="1:4" ht="50.25" customHeight="1" x14ac:dyDescent="0.25">
      <c r="A5" s="330"/>
      <c r="B5" s="347" t="s">
        <v>204</v>
      </c>
      <c r="C5" s="347" t="s">
        <v>205</v>
      </c>
      <c r="D5" s="347" t="s">
        <v>206</v>
      </c>
    </row>
    <row r="6" spans="1:4" ht="15.75" x14ac:dyDescent="0.25">
      <c r="A6" s="333" t="s">
        <v>207</v>
      </c>
      <c r="B6" s="95">
        <v>9700</v>
      </c>
      <c r="C6" s="97">
        <v>5008</v>
      </c>
      <c r="D6" s="100">
        <v>51.628865979381445</v>
      </c>
    </row>
    <row r="7" spans="1:4" x14ac:dyDescent="0.25">
      <c r="A7" s="331" t="s">
        <v>208</v>
      </c>
      <c r="B7" s="95">
        <v>8342</v>
      </c>
      <c r="C7" s="97">
        <v>4515</v>
      </c>
      <c r="D7" s="100">
        <v>54.123711340206185</v>
      </c>
    </row>
    <row r="8" spans="1:4" x14ac:dyDescent="0.25">
      <c r="A8" s="331" t="s">
        <v>209</v>
      </c>
      <c r="B8" s="95">
        <v>1358</v>
      </c>
      <c r="C8" s="97">
        <v>493</v>
      </c>
      <c r="D8" s="100">
        <v>36.303387334315168</v>
      </c>
    </row>
    <row r="9" spans="1:4" ht="15.75" x14ac:dyDescent="0.25">
      <c r="A9" s="333" t="s">
        <v>210</v>
      </c>
      <c r="B9" s="95">
        <v>13118</v>
      </c>
      <c r="C9" s="97">
        <v>6755</v>
      </c>
      <c r="D9" s="100">
        <v>51.494130202774812</v>
      </c>
    </row>
    <row r="10" spans="1:4" x14ac:dyDescent="0.25">
      <c r="A10" s="331" t="s">
        <v>211</v>
      </c>
      <c r="B10" s="95">
        <v>9159</v>
      </c>
      <c r="C10" s="97">
        <v>5080</v>
      </c>
      <c r="D10" s="100">
        <v>55.464570367944098</v>
      </c>
    </row>
    <row r="11" spans="1:4" x14ac:dyDescent="0.25">
      <c r="A11" s="331" t="s">
        <v>212</v>
      </c>
      <c r="B11" s="95">
        <v>2961</v>
      </c>
      <c r="C11" s="97">
        <v>1215</v>
      </c>
      <c r="D11" s="100">
        <v>41.033434650455924</v>
      </c>
    </row>
    <row r="12" spans="1:4" x14ac:dyDescent="0.25">
      <c r="A12" s="331" t="s">
        <v>213</v>
      </c>
      <c r="B12" s="95">
        <v>998</v>
      </c>
      <c r="C12" s="97">
        <v>460</v>
      </c>
      <c r="D12" s="100">
        <v>46.092184368737477</v>
      </c>
    </row>
    <row r="13" spans="1:4" ht="15.75" x14ac:dyDescent="0.25">
      <c r="A13" s="185" t="s">
        <v>17</v>
      </c>
      <c r="B13" s="102">
        <v>22818</v>
      </c>
      <c r="C13" s="83">
        <v>11763</v>
      </c>
      <c r="D13" s="165">
        <v>51.551406784117802</v>
      </c>
    </row>
    <row r="14" spans="1:4" ht="15.75" x14ac:dyDescent="0.25">
      <c r="A14" s="333" t="s">
        <v>214</v>
      </c>
      <c r="B14" s="95">
        <v>3114</v>
      </c>
      <c r="C14" s="97">
        <v>0</v>
      </c>
      <c r="D14" s="100">
        <v>0</v>
      </c>
    </row>
    <row r="15" spans="1:4" x14ac:dyDescent="0.25">
      <c r="A15" s="331" t="s">
        <v>215</v>
      </c>
      <c r="B15" s="95">
        <v>2833</v>
      </c>
      <c r="C15" s="97"/>
      <c r="D15" s="100"/>
    </row>
    <row r="16" spans="1:4" x14ac:dyDescent="0.25">
      <c r="A16" s="331" t="s">
        <v>216</v>
      </c>
      <c r="B16" s="95">
        <v>2082</v>
      </c>
      <c r="C16" s="97"/>
      <c r="D16" s="100"/>
    </row>
    <row r="17" spans="1:4" x14ac:dyDescent="0.25">
      <c r="A17" s="331" t="s">
        <v>217</v>
      </c>
      <c r="B17" s="95">
        <v>304</v>
      </c>
      <c r="C17" s="97"/>
      <c r="D17" s="100"/>
    </row>
    <row r="18" spans="1:4" x14ac:dyDescent="0.25">
      <c r="A18" s="331" t="s">
        <v>218</v>
      </c>
      <c r="B18" s="95">
        <v>447</v>
      </c>
      <c r="C18" s="97"/>
      <c r="D18" s="100"/>
    </row>
    <row r="19" spans="1:4" x14ac:dyDescent="0.25">
      <c r="A19" s="331" t="s">
        <v>219</v>
      </c>
      <c r="B19" s="95">
        <v>281</v>
      </c>
      <c r="C19" s="97"/>
      <c r="D19" s="100"/>
    </row>
    <row r="20" spans="1:4" ht="15.75" x14ac:dyDescent="0.25">
      <c r="A20" s="185" t="s">
        <v>220</v>
      </c>
      <c r="B20" s="102">
        <v>25932</v>
      </c>
      <c r="C20" s="83">
        <v>11763</v>
      </c>
      <c r="D20" s="302">
        <v>45.36094400740398</v>
      </c>
    </row>
    <row r="21" spans="1:4" ht="15" customHeight="1" x14ac:dyDescent="0.25">
      <c r="A21" s="303" t="s">
        <v>221</v>
      </c>
      <c r="B21" s="304"/>
      <c r="C21" s="301"/>
      <c r="D21" s="30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E59"/>
  <sheetViews>
    <sheetView showGridLines="0" zoomScale="85" zoomScaleNormal="85" workbookViewId="0"/>
  </sheetViews>
  <sheetFormatPr baseColWidth="10" defaultColWidth="11.42578125" defaultRowHeight="15" x14ac:dyDescent="0.25"/>
  <cols>
    <col min="1" max="1" width="58.28515625" customWidth="1"/>
    <col min="2" max="2" width="16.5703125" customWidth="1"/>
    <col min="3" max="4" width="11.7109375" customWidth="1"/>
    <col min="5" max="5" width="16.5703125" customWidth="1"/>
  </cols>
  <sheetData>
    <row r="1" spans="1:5" x14ac:dyDescent="0.25">
      <c r="A1" s="1"/>
      <c r="B1" s="212"/>
      <c r="C1" s="212"/>
      <c r="D1" s="104"/>
      <c r="E1" s="1"/>
    </row>
    <row r="2" spans="1:5" x14ac:dyDescent="0.25">
      <c r="A2" s="1"/>
      <c r="B2" s="208"/>
      <c r="C2" s="104"/>
      <c r="D2" s="104"/>
      <c r="E2" s="104"/>
    </row>
    <row r="3" spans="1:5" ht="18" x14ac:dyDescent="0.25">
      <c r="A3" s="325" t="s">
        <v>185</v>
      </c>
      <c r="B3" s="68"/>
      <c r="C3" s="1"/>
      <c r="D3" s="1"/>
      <c r="E3" s="1"/>
    </row>
    <row r="4" spans="1:5" ht="18" x14ac:dyDescent="0.25">
      <c r="A4" s="323" t="s">
        <v>303</v>
      </c>
      <c r="B4" s="208"/>
      <c r="C4" s="104"/>
      <c r="D4" s="104"/>
      <c r="E4" s="104"/>
    </row>
    <row r="5" spans="1:5" ht="21" customHeight="1" x14ac:dyDescent="0.25">
      <c r="A5" s="247"/>
      <c r="B5" s="470" t="str">
        <f>RE!B5</f>
        <v>1Q14</v>
      </c>
      <c r="C5" s="341" t="s">
        <v>0</v>
      </c>
      <c r="D5" s="341" t="s">
        <v>233</v>
      </c>
      <c r="E5" s="11" t="str">
        <f>RE!D5</f>
        <v>1Q13</v>
      </c>
    </row>
    <row r="6" spans="1:5" ht="15.75" x14ac:dyDescent="0.25">
      <c r="A6" s="327" t="s">
        <v>28</v>
      </c>
      <c r="B6" s="278">
        <v>345.22512671999999</v>
      </c>
      <c r="C6" s="114">
        <v>-0.55691448285531964</v>
      </c>
      <c r="D6" s="114">
        <v>3.2043640091701686</v>
      </c>
      <c r="E6" s="249">
        <v>347.15850269999999</v>
      </c>
    </row>
    <row r="7" spans="1:5" x14ac:dyDescent="0.25">
      <c r="A7" s="331" t="s">
        <v>188</v>
      </c>
      <c r="B7" s="117">
        <v>132.99564608</v>
      </c>
      <c r="C7" s="118">
        <v>9.1785784459523114</v>
      </c>
      <c r="D7" s="118">
        <v>13.467476359198184</v>
      </c>
      <c r="E7" s="119">
        <v>121.81478086</v>
      </c>
    </row>
    <row r="8" spans="1:5" x14ac:dyDescent="0.25">
      <c r="A8" s="331" t="s">
        <v>60</v>
      </c>
      <c r="B8" s="117">
        <v>36.850872459999998</v>
      </c>
      <c r="C8" s="118">
        <v>3.9026537413254125</v>
      </c>
      <c r="D8" s="118">
        <v>8.1557045568014352</v>
      </c>
      <c r="E8" s="119">
        <v>35.466728840000002</v>
      </c>
    </row>
    <row r="9" spans="1:5" x14ac:dyDescent="0.25">
      <c r="A9" s="331" t="s">
        <v>189</v>
      </c>
      <c r="B9" s="117">
        <v>2.1022038599999999</v>
      </c>
      <c r="C9" s="118" t="s">
        <v>347</v>
      </c>
      <c r="D9" s="118" t="s">
        <v>347</v>
      </c>
      <c r="E9" s="119">
        <v>-1.7216273600000001</v>
      </c>
    </row>
    <row r="10" spans="1:5" ht="15.75" x14ac:dyDescent="0.25">
      <c r="A10" s="327" t="s">
        <v>29</v>
      </c>
      <c r="B10" s="269">
        <v>517.17384912</v>
      </c>
      <c r="C10" s="114">
        <v>2.8754596032627422</v>
      </c>
      <c r="D10" s="114">
        <v>6.8246539234376513</v>
      </c>
      <c r="E10" s="249">
        <v>502.71838503999999</v>
      </c>
    </row>
    <row r="11" spans="1:5" x14ac:dyDescent="0.25">
      <c r="A11" s="331" t="s">
        <v>283</v>
      </c>
      <c r="B11" s="117">
        <v>-351.26319669999998</v>
      </c>
      <c r="C11" s="118">
        <v>1.3118116116832779</v>
      </c>
      <c r="D11" s="118">
        <v>5.2224352253180228</v>
      </c>
      <c r="E11" s="119">
        <v>-346.71494973</v>
      </c>
    </row>
    <row r="12" spans="1:5" x14ac:dyDescent="0.25">
      <c r="A12" s="329" t="s">
        <v>64</v>
      </c>
      <c r="B12" s="117">
        <v>-206.21008176000001</v>
      </c>
      <c r="C12" s="118">
        <v>-0.51074946270339705</v>
      </c>
      <c r="D12" s="118">
        <v>3.3617749791225116</v>
      </c>
      <c r="E12" s="119">
        <v>-207.26870556</v>
      </c>
    </row>
    <row r="13" spans="1:5" x14ac:dyDescent="0.25">
      <c r="A13" s="329" t="s">
        <v>65</v>
      </c>
      <c r="B13" s="117">
        <v>-101.57267011</v>
      </c>
      <c r="C13" s="118">
        <v>6.5457863938933158</v>
      </c>
      <c r="D13" s="118">
        <v>10.627578788411762</v>
      </c>
      <c r="E13" s="119">
        <v>-95.332413930000001</v>
      </c>
    </row>
    <row r="14" spans="1:5" x14ac:dyDescent="0.25">
      <c r="A14" s="331" t="s">
        <v>66</v>
      </c>
      <c r="B14" s="117">
        <v>-43.480444830000003</v>
      </c>
      <c r="C14" s="118">
        <v>-1.4357978134160621</v>
      </c>
      <c r="D14" s="118">
        <v>2.2804824778481114</v>
      </c>
      <c r="E14" s="119">
        <v>-44.113830239999999</v>
      </c>
    </row>
    <row r="15" spans="1:5" ht="15.75" x14ac:dyDescent="0.25">
      <c r="A15" s="327" t="s">
        <v>30</v>
      </c>
      <c r="B15" s="269">
        <v>165.91065241999999</v>
      </c>
      <c r="C15" s="114">
        <v>6.3506403498826858</v>
      </c>
      <c r="D15" s="114">
        <v>10.383218726833299</v>
      </c>
      <c r="E15" s="249">
        <v>156.00343530999999</v>
      </c>
    </row>
    <row r="16" spans="1:5" x14ac:dyDescent="0.25">
      <c r="A16" s="331" t="s">
        <v>222</v>
      </c>
      <c r="B16" s="117">
        <v>-19.639492570000002</v>
      </c>
      <c r="C16" s="118">
        <v>23.426414245050232</v>
      </c>
      <c r="D16" s="118">
        <v>28.064931563275096</v>
      </c>
      <c r="E16" s="119">
        <v>-15.91190402</v>
      </c>
    </row>
    <row r="17" spans="1:5" x14ac:dyDescent="0.25">
      <c r="A17" s="331" t="s">
        <v>223</v>
      </c>
      <c r="B17" s="279">
        <v>-3.391</v>
      </c>
      <c r="C17" s="182" t="s">
        <v>347</v>
      </c>
      <c r="D17" s="182" t="s">
        <v>347</v>
      </c>
      <c r="E17" s="152">
        <v>1.2523716</v>
      </c>
    </row>
    <row r="18" spans="1:5" ht="15.75" x14ac:dyDescent="0.25">
      <c r="A18" s="327" t="s">
        <v>31</v>
      </c>
      <c r="B18" s="269">
        <v>142.88015985000001</v>
      </c>
      <c r="C18" s="114">
        <v>1.0868929812951178</v>
      </c>
      <c r="D18" s="114">
        <v>4.9182190110408364</v>
      </c>
      <c r="E18" s="249">
        <v>141.34390289000001</v>
      </c>
    </row>
    <row r="19" spans="1:5" x14ac:dyDescent="0.25">
      <c r="A19" s="409" t="s">
        <v>288</v>
      </c>
      <c r="B19" s="117">
        <v>-37.547174069999997</v>
      </c>
      <c r="C19" s="118">
        <v>-20.366054500344543</v>
      </c>
      <c r="D19" s="118">
        <v>-17.358759934633341</v>
      </c>
      <c r="E19" s="119">
        <v>-47.149709629999997</v>
      </c>
    </row>
    <row r="20" spans="1:5" ht="15.75" x14ac:dyDescent="0.25">
      <c r="A20" s="327" t="s">
        <v>72</v>
      </c>
      <c r="B20" s="269">
        <v>105.33298578</v>
      </c>
      <c r="C20" s="114">
        <v>11.825349455729285</v>
      </c>
      <c r="D20" s="114">
        <v>16.071365996109719</v>
      </c>
      <c r="E20" s="249">
        <v>94.194193260000006</v>
      </c>
    </row>
    <row r="21" spans="1:5" x14ac:dyDescent="0.25">
      <c r="A21" s="331" t="s">
        <v>73</v>
      </c>
      <c r="B21" s="117" t="s">
        <v>346</v>
      </c>
      <c r="C21" s="118" t="s">
        <v>346</v>
      </c>
      <c r="D21" s="118" t="s">
        <v>346</v>
      </c>
      <c r="E21" s="119" t="s">
        <v>346</v>
      </c>
    </row>
    <row r="22" spans="1:5" ht="15.75" x14ac:dyDescent="0.25">
      <c r="A22" s="327" t="s">
        <v>32</v>
      </c>
      <c r="B22" s="269">
        <v>105.33198578</v>
      </c>
      <c r="C22" s="114">
        <v>11.825474999296137</v>
      </c>
      <c r="D22" s="114">
        <v>16.071497334920192</v>
      </c>
      <c r="E22" s="249">
        <v>94.193193260000001</v>
      </c>
    </row>
    <row r="23" spans="1:5" x14ac:dyDescent="0.25">
      <c r="A23" s="355" t="s">
        <v>232</v>
      </c>
    </row>
    <row r="26" spans="1:5" ht="15.75" x14ac:dyDescent="0.25">
      <c r="A26" s="326" t="s">
        <v>304</v>
      </c>
      <c r="B26" s="253"/>
      <c r="C26" s="253"/>
      <c r="D26" s="253"/>
      <c r="E26" s="253"/>
    </row>
    <row r="27" spans="1:5" ht="15.75" x14ac:dyDescent="0.25">
      <c r="A27" s="181"/>
      <c r="B27" s="140">
        <f>RE!B26</f>
        <v>41729</v>
      </c>
      <c r="C27" s="291" t="s">
        <v>0</v>
      </c>
      <c r="D27" s="239" t="s">
        <v>273</v>
      </c>
      <c r="E27" s="140">
        <f>RE!D26</f>
        <v>41364</v>
      </c>
    </row>
    <row r="28" spans="1:5" x14ac:dyDescent="0.25">
      <c r="A28" s="331" t="s">
        <v>80</v>
      </c>
      <c r="B28" s="117">
        <v>4478.5773062500002</v>
      </c>
      <c r="C28" s="118">
        <v>-7.0592376317073384</v>
      </c>
      <c r="D28" s="118">
        <v>7.5590909437783793E-2</v>
      </c>
      <c r="E28" s="119">
        <v>4818.7438881799999</v>
      </c>
    </row>
    <row r="29" spans="1:5" x14ac:dyDescent="0.25">
      <c r="A29" s="331" t="s">
        <v>191</v>
      </c>
      <c r="B29" s="117">
        <v>7358.0018264399996</v>
      </c>
      <c r="C29" s="118">
        <v>-12.338580714723024</v>
      </c>
      <c r="D29" s="118">
        <v>-5.609034062249374</v>
      </c>
      <c r="E29" s="119">
        <v>8393.6603883799999</v>
      </c>
    </row>
    <row r="30" spans="1:5" x14ac:dyDescent="0.25">
      <c r="A30" s="331" t="s">
        <v>101</v>
      </c>
      <c r="B30" s="117">
        <v>41082.607208339999</v>
      </c>
      <c r="C30" s="118">
        <v>4.6281195642714712</v>
      </c>
      <c r="D30" s="118">
        <v>12.660157118637439</v>
      </c>
      <c r="E30" s="119">
        <v>39265.35942673</v>
      </c>
    </row>
    <row r="31" spans="1:5" x14ac:dyDescent="0.25">
      <c r="A31" s="331" t="s">
        <v>103</v>
      </c>
      <c r="B31" s="117">
        <v>39621.374574599999</v>
      </c>
      <c r="C31" s="118">
        <v>6.8659129504690997</v>
      </c>
      <c r="D31" s="118">
        <v>15.069740274083475</v>
      </c>
      <c r="E31" s="119">
        <v>37075.783550330001</v>
      </c>
    </row>
    <row r="32" spans="1:5" x14ac:dyDescent="0.25">
      <c r="A32" s="331" t="s">
        <v>192</v>
      </c>
      <c r="B32" s="117">
        <v>1461.23263374</v>
      </c>
      <c r="C32" s="118">
        <v>-33.264124368117756</v>
      </c>
      <c r="D32" s="118">
        <v>-28.140979065199389</v>
      </c>
      <c r="E32" s="119">
        <v>2189.5758764000002</v>
      </c>
    </row>
    <row r="33" spans="1:5" x14ac:dyDescent="0.25">
      <c r="A33" s="331" t="s">
        <v>193</v>
      </c>
      <c r="B33" s="117">
        <v>0</v>
      </c>
      <c r="C33" s="118">
        <v>0</v>
      </c>
      <c r="D33" s="118">
        <v>0</v>
      </c>
      <c r="E33" s="119">
        <v>0</v>
      </c>
    </row>
    <row r="34" spans="1:5" x14ac:dyDescent="0.25">
      <c r="A34" s="331" t="s">
        <v>106</v>
      </c>
      <c r="B34" s="117">
        <v>657.53561150999997</v>
      </c>
      <c r="C34" s="118">
        <v>-14.79072631382955</v>
      </c>
      <c r="D34" s="118">
        <v>-8.2494247108021668</v>
      </c>
      <c r="E34" s="119">
        <v>771.67141916000003</v>
      </c>
    </row>
    <row r="35" spans="1:5" x14ac:dyDescent="0.25">
      <c r="A35" s="331" t="s">
        <v>82</v>
      </c>
      <c r="B35" s="117">
        <v>2179.5319556600002</v>
      </c>
      <c r="C35" s="118">
        <v>-8.9385943873131364</v>
      </c>
      <c r="D35" s="118">
        <v>-1.9480393369053828</v>
      </c>
      <c r="E35" s="119">
        <v>2393.47497548</v>
      </c>
    </row>
    <row r="36" spans="1:5" ht="15.75" x14ac:dyDescent="0.25">
      <c r="A36" s="327" t="s">
        <v>194</v>
      </c>
      <c r="B36" s="269">
        <v>55756.2539082</v>
      </c>
      <c r="C36" s="114">
        <v>0.2036985665748281</v>
      </c>
      <c r="D36" s="114">
        <v>7.8960844502637961</v>
      </c>
      <c r="E36" s="249">
        <v>55642.910097929991</v>
      </c>
    </row>
    <row r="37" spans="1:5" x14ac:dyDescent="0.25">
      <c r="A37" s="331" t="s">
        <v>83</v>
      </c>
      <c r="B37" s="117">
        <v>3682.8404239900001</v>
      </c>
      <c r="C37" s="118">
        <v>-31.39533519659966</v>
      </c>
      <c r="D37" s="118">
        <v>-26.128727649790839</v>
      </c>
      <c r="E37" s="119">
        <v>5368.20700829</v>
      </c>
    </row>
    <row r="38" spans="1:5" x14ac:dyDescent="0.25">
      <c r="A38" s="331" t="s">
        <v>25</v>
      </c>
      <c r="B38" s="117">
        <v>42534.182911310003</v>
      </c>
      <c r="C38" s="118">
        <v>3.5035991263156596</v>
      </c>
      <c r="D38" s="118">
        <v>11.44931007531078</v>
      </c>
      <c r="E38" s="119">
        <v>41094.399876279997</v>
      </c>
    </row>
    <row r="39" spans="1:5" x14ac:dyDescent="0.25">
      <c r="A39" s="331" t="s">
        <v>195</v>
      </c>
      <c r="B39" s="117">
        <v>0</v>
      </c>
      <c r="C39" s="118">
        <v>0</v>
      </c>
      <c r="D39" s="118">
        <v>0</v>
      </c>
      <c r="E39" s="119">
        <v>0</v>
      </c>
    </row>
    <row r="40" spans="1:5" x14ac:dyDescent="0.25">
      <c r="A40" s="331" t="s">
        <v>196</v>
      </c>
      <c r="B40" s="117">
        <v>651.27616769999997</v>
      </c>
      <c r="C40" s="118">
        <v>-25.058547280285339</v>
      </c>
      <c r="D40" s="118">
        <v>-19.305480464881207</v>
      </c>
      <c r="E40" s="119">
        <v>869.04662782000003</v>
      </c>
    </row>
    <row r="41" spans="1:5" x14ac:dyDescent="0.25">
      <c r="A41" s="331" t="s">
        <v>193</v>
      </c>
      <c r="B41" s="117">
        <v>1673.2443130800093</v>
      </c>
      <c r="C41" s="118">
        <v>84.31015125370611</v>
      </c>
      <c r="D41" s="118">
        <v>98.459177946445124</v>
      </c>
      <c r="E41" s="119">
        <v>907.84164718999091</v>
      </c>
    </row>
    <row r="42" spans="1:5" x14ac:dyDescent="0.25">
      <c r="A42" s="331" t="s">
        <v>108</v>
      </c>
      <c r="B42" s="117">
        <v>177.67469152999999</v>
      </c>
      <c r="C42" s="118">
        <v>-42.593749437306506</v>
      </c>
      <c r="D42" s="118">
        <v>-38.18681598294954</v>
      </c>
      <c r="E42" s="119">
        <v>309.50408672999998</v>
      </c>
    </row>
    <row r="43" spans="1:5" x14ac:dyDescent="0.25">
      <c r="A43" s="331" t="s">
        <v>84</v>
      </c>
      <c r="B43" s="117">
        <v>4747.729660590001</v>
      </c>
      <c r="C43" s="118">
        <v>4.458735278936321</v>
      </c>
      <c r="D43" s="118">
        <v>12.477769627787993</v>
      </c>
      <c r="E43" s="119">
        <v>4545.0767213600002</v>
      </c>
    </row>
    <row r="44" spans="1:5" x14ac:dyDescent="0.25">
      <c r="A44" s="331" t="s">
        <v>197</v>
      </c>
      <c r="B44" s="117">
        <v>2289.3057399999998</v>
      </c>
      <c r="C44" s="118">
        <v>-10.182239290460481</v>
      </c>
      <c r="D44" s="118">
        <v>-3.2871557309706478</v>
      </c>
      <c r="E44" s="119">
        <v>2548.8341302600002</v>
      </c>
    </row>
    <row r="45" spans="1:5" x14ac:dyDescent="0.25">
      <c r="A45" s="355" t="s">
        <v>232</v>
      </c>
      <c r="B45" s="232"/>
      <c r="C45" s="280"/>
      <c r="D45" s="212"/>
      <c r="E45" s="104"/>
    </row>
    <row r="48" spans="1:5" ht="18" x14ac:dyDescent="0.25">
      <c r="A48" s="325" t="s">
        <v>237</v>
      </c>
      <c r="B48" s="260"/>
      <c r="C48" s="253"/>
      <c r="D48" s="253"/>
    </row>
    <row r="49" spans="1:4" ht="15.75" x14ac:dyDescent="0.25">
      <c r="A49" s="181"/>
      <c r="B49" s="140">
        <f>Spain!B50</f>
        <v>41729</v>
      </c>
      <c r="C49" s="140">
        <f>Spain!C50</f>
        <v>41639</v>
      </c>
      <c r="D49" s="140">
        <f>Spain!D50</f>
        <v>41364</v>
      </c>
    </row>
    <row r="50" spans="1:4" ht="18" x14ac:dyDescent="0.25">
      <c r="A50" s="342" t="s">
        <v>329</v>
      </c>
      <c r="B50" s="281">
        <v>40752.942282390002</v>
      </c>
      <c r="C50" s="152">
        <v>39276.264680122003</v>
      </c>
      <c r="D50" s="152">
        <v>35945.906210218498</v>
      </c>
    </row>
    <row r="51" spans="1:4" ht="18" x14ac:dyDescent="0.25">
      <c r="A51" s="331" t="s">
        <v>274</v>
      </c>
      <c r="B51" s="279">
        <v>39545.846421189999</v>
      </c>
      <c r="C51" s="152">
        <v>38456.415879004802</v>
      </c>
      <c r="D51" s="152">
        <v>37149.904158342099</v>
      </c>
    </row>
    <row r="52" spans="1:4" x14ac:dyDescent="0.25">
      <c r="A52" s="331" t="s">
        <v>200</v>
      </c>
      <c r="B52" s="282">
        <v>0</v>
      </c>
      <c r="C52" s="283">
        <v>0</v>
      </c>
      <c r="D52" s="283">
        <v>0</v>
      </c>
    </row>
    <row r="53" spans="1:4" x14ac:dyDescent="0.25">
      <c r="A53" s="331" t="s">
        <v>201</v>
      </c>
      <c r="B53" s="282">
        <v>0</v>
      </c>
      <c r="C53" s="283">
        <v>0</v>
      </c>
      <c r="D53" s="283">
        <v>0</v>
      </c>
    </row>
    <row r="54" spans="1:4" x14ac:dyDescent="0.25">
      <c r="A54" s="331" t="s">
        <v>43</v>
      </c>
      <c r="B54" s="284">
        <v>67.919752187333884</v>
      </c>
      <c r="C54" s="182">
        <v>69.803513968772307</v>
      </c>
      <c r="D54" s="182">
        <v>68.968026642274623</v>
      </c>
    </row>
    <row r="55" spans="1:4" x14ac:dyDescent="0.25">
      <c r="A55" s="331" t="s">
        <v>202</v>
      </c>
      <c r="B55" s="284">
        <v>0.99987268020889919</v>
      </c>
      <c r="C55" s="182">
        <v>1.2461809062962936</v>
      </c>
      <c r="D55" s="182">
        <v>1.8224391717136141</v>
      </c>
    </row>
    <row r="56" spans="1:4" x14ac:dyDescent="0.25">
      <c r="A56" s="331" t="s">
        <v>46</v>
      </c>
      <c r="B56" s="279">
        <v>160.41943517735507</v>
      </c>
      <c r="C56" s="152">
        <v>134.20461168691679</v>
      </c>
      <c r="D56" s="152">
        <v>108.68802642575928</v>
      </c>
    </row>
    <row r="57" spans="1:4" x14ac:dyDescent="0.25">
      <c r="A57" s="331" t="s">
        <v>44</v>
      </c>
      <c r="B57" s="285">
        <v>0.19558839996091101</v>
      </c>
      <c r="C57" s="286">
        <v>0.19578426573699947</v>
      </c>
      <c r="D57" s="287">
        <v>0.17391801532716863</v>
      </c>
    </row>
    <row r="58" spans="1:4" x14ac:dyDescent="0.25">
      <c r="A58" s="353" t="s">
        <v>276</v>
      </c>
      <c r="B58" s="354"/>
      <c r="C58" s="354"/>
      <c r="D58" s="354"/>
    </row>
    <row r="59" spans="1:4" x14ac:dyDescent="0.25">
      <c r="A59" s="353" t="s">
        <v>294</v>
      </c>
      <c r="B59" s="208"/>
      <c r="C59" s="1"/>
      <c r="D59"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E60"/>
  <sheetViews>
    <sheetView showGridLines="0" zoomScale="85" zoomScaleNormal="85" workbookViewId="0"/>
  </sheetViews>
  <sheetFormatPr baseColWidth="10" defaultColWidth="11.42578125" defaultRowHeight="15" x14ac:dyDescent="0.25"/>
  <cols>
    <col min="1" max="1" width="59.7109375" customWidth="1"/>
    <col min="2" max="5" width="15.85546875" customWidth="1"/>
  </cols>
  <sheetData>
    <row r="1" spans="1:5" x14ac:dyDescent="0.25">
      <c r="A1" s="236"/>
      <c r="B1" s="208"/>
      <c r="C1" s="104"/>
      <c r="D1" s="104"/>
      <c r="E1" s="104"/>
    </row>
    <row r="2" spans="1:5" x14ac:dyDescent="0.25">
      <c r="A2" s="1"/>
      <c r="B2" s="208"/>
      <c r="C2" s="104"/>
      <c r="D2" s="104"/>
      <c r="E2" s="104"/>
    </row>
    <row r="3" spans="1:5" ht="18" x14ac:dyDescent="0.25">
      <c r="A3" s="325" t="s">
        <v>10</v>
      </c>
      <c r="B3" s="68"/>
      <c r="C3" s="1"/>
      <c r="D3" s="1"/>
      <c r="E3" s="1"/>
    </row>
    <row r="4" spans="1:5" ht="18.75" x14ac:dyDescent="0.25">
      <c r="A4" s="323" t="s">
        <v>305</v>
      </c>
      <c r="B4" s="209"/>
      <c r="C4" s="210"/>
      <c r="D4" s="210"/>
      <c r="E4" s="1"/>
    </row>
    <row r="5" spans="1:5" ht="15.75" x14ac:dyDescent="0.25">
      <c r="A5" s="238"/>
      <c r="B5" s="470" t="str">
        <f>'The United States'!B5</f>
        <v>1Q14</v>
      </c>
      <c r="C5" s="341" t="s">
        <v>0</v>
      </c>
      <c r="D5" s="341" t="s">
        <v>301</v>
      </c>
      <c r="E5" s="470" t="str">
        <f>'The United States'!E5</f>
        <v>1Q13</v>
      </c>
    </row>
    <row r="6" spans="1:5" ht="15.75" x14ac:dyDescent="0.25">
      <c r="A6" s="327" t="s">
        <v>28</v>
      </c>
      <c r="B6" s="215">
        <v>192.39779042000001</v>
      </c>
      <c r="C6" s="216">
        <v>-20.178781567424696</v>
      </c>
      <c r="D6" s="471">
        <v>-2.0979268632277837</v>
      </c>
      <c r="E6" s="217">
        <v>241.03589772000001</v>
      </c>
    </row>
    <row r="7" spans="1:5" x14ac:dyDescent="0.25">
      <c r="A7" s="331" t="s">
        <v>188</v>
      </c>
      <c r="B7" s="250">
        <v>88.917915129999997</v>
      </c>
      <c r="C7" s="220">
        <v>-15.18752477191364</v>
      </c>
      <c r="D7" s="220">
        <v>-5.4059560171712313</v>
      </c>
      <c r="E7" s="221">
        <v>104.84060852</v>
      </c>
    </row>
    <row r="8" spans="1:5" x14ac:dyDescent="0.25">
      <c r="A8" s="331" t="s">
        <v>60</v>
      </c>
      <c r="B8" s="250">
        <v>60.700337609999998</v>
      </c>
      <c r="C8" s="220">
        <v>-33.439770855884653</v>
      </c>
      <c r="D8" s="220">
        <v>-26.690541702632398</v>
      </c>
      <c r="E8" s="221">
        <v>91.196106729999997</v>
      </c>
    </row>
    <row r="9" spans="1:5" x14ac:dyDescent="0.25">
      <c r="A9" s="331" t="s">
        <v>189</v>
      </c>
      <c r="B9" s="418">
        <v>22.687137310000001</v>
      </c>
      <c r="C9" s="220">
        <v>7.7837075703822256</v>
      </c>
      <c r="D9" s="220">
        <v>16.730512314805534</v>
      </c>
      <c r="E9" s="221">
        <v>21.048763139999998</v>
      </c>
    </row>
    <row r="10" spans="1:5" ht="15.75" x14ac:dyDescent="0.25">
      <c r="A10" s="327" t="s">
        <v>29</v>
      </c>
      <c r="B10" s="419">
        <v>364.70318047000001</v>
      </c>
      <c r="C10" s="216">
        <v>-20.391581906356905</v>
      </c>
      <c r="D10" s="471">
        <v>-7.1425003997471208</v>
      </c>
      <c r="E10" s="217">
        <v>458.12137611000003</v>
      </c>
    </row>
    <row r="11" spans="1:5" x14ac:dyDescent="0.25">
      <c r="A11" s="331" t="s">
        <v>283</v>
      </c>
      <c r="B11" s="250">
        <v>-177.89138231999999</v>
      </c>
      <c r="C11" s="220">
        <v>7.9047344958338428E-3</v>
      </c>
      <c r="D11" s="220">
        <v>14.620287289770516</v>
      </c>
      <c r="E11" s="221">
        <v>-177.87732159000001</v>
      </c>
    </row>
    <row r="12" spans="1:5" x14ac:dyDescent="0.25">
      <c r="A12" s="329" t="s">
        <v>64</v>
      </c>
      <c r="B12" s="250">
        <v>-98.146871450000006</v>
      </c>
      <c r="C12" s="220">
        <v>5.2404443065462436</v>
      </c>
      <c r="D12" s="220">
        <v>20.242266160491052</v>
      </c>
      <c r="E12" s="221">
        <v>-93.259651360000007</v>
      </c>
    </row>
    <row r="13" spans="1:5" x14ac:dyDescent="0.25">
      <c r="A13" s="329" t="s">
        <v>65</v>
      </c>
      <c r="B13" s="250">
        <v>-68.806185310000004</v>
      </c>
      <c r="C13" s="220">
        <v>-3.3203069200170243</v>
      </c>
      <c r="D13" s="220">
        <v>10.220975294685598</v>
      </c>
      <c r="E13" s="221">
        <v>-71.169221910000005</v>
      </c>
    </row>
    <row r="14" spans="1:5" x14ac:dyDescent="0.25">
      <c r="A14" s="331" t="s">
        <v>66</v>
      </c>
      <c r="B14" s="418">
        <v>-10.938325559999999</v>
      </c>
      <c r="C14" s="220">
        <v>-18.664776041612519</v>
      </c>
      <c r="D14" s="220">
        <v>-1.9042789542591643</v>
      </c>
      <c r="E14" s="221">
        <v>-13.448448320000001</v>
      </c>
    </row>
    <row r="15" spans="1:5" ht="15.75" x14ac:dyDescent="0.25">
      <c r="A15" s="327" t="s">
        <v>30</v>
      </c>
      <c r="B15" s="419">
        <v>186.81179814999999</v>
      </c>
      <c r="C15" s="216">
        <v>-33.339603414613073</v>
      </c>
      <c r="D15" s="471">
        <v>-21.36066323530137</v>
      </c>
      <c r="E15" s="217">
        <v>280.24405452000002</v>
      </c>
    </row>
    <row r="16" spans="1:5" x14ac:dyDescent="0.25">
      <c r="A16" s="331" t="s">
        <v>222</v>
      </c>
      <c r="B16" s="250">
        <v>-51.041461679999998</v>
      </c>
      <c r="C16" s="220">
        <v>-40.056258861928171</v>
      </c>
      <c r="D16" s="220">
        <v>-34.171249956444285</v>
      </c>
      <c r="E16" s="221">
        <v>-85.148942509999998</v>
      </c>
    </row>
    <row r="17" spans="1:5" x14ac:dyDescent="0.25">
      <c r="A17" s="331" t="s">
        <v>223</v>
      </c>
      <c r="B17" s="418">
        <v>-2.1736181399999999</v>
      </c>
      <c r="C17" s="220">
        <v>-90.547404113564923</v>
      </c>
      <c r="D17" s="220">
        <v>-88.274565771923591</v>
      </c>
      <c r="E17" s="221">
        <v>-22.99493352</v>
      </c>
    </row>
    <row r="18" spans="1:5" ht="15.75" x14ac:dyDescent="0.25">
      <c r="A18" s="327" t="s">
        <v>31</v>
      </c>
      <c r="B18" s="419">
        <v>133.59671832999999</v>
      </c>
      <c r="C18" s="216">
        <v>-22.372702049369042</v>
      </c>
      <c r="D18" s="471">
        <v>-5.5725372828215436</v>
      </c>
      <c r="E18" s="217">
        <v>172.10017848999999</v>
      </c>
    </row>
    <row r="19" spans="1:5" x14ac:dyDescent="0.25">
      <c r="A19" s="409" t="s">
        <v>288</v>
      </c>
      <c r="B19" s="418">
        <v>-28.684158150000002</v>
      </c>
      <c r="C19" s="220">
        <v>-38.382147196274673</v>
      </c>
      <c r="D19" s="220">
        <v>-27.764906899045194</v>
      </c>
      <c r="E19" s="221">
        <v>-46.551700269999998</v>
      </c>
    </row>
    <row r="20" spans="1:5" ht="15.75" x14ac:dyDescent="0.25">
      <c r="A20" s="327" t="s">
        <v>72</v>
      </c>
      <c r="B20" s="419">
        <v>104.91256018</v>
      </c>
      <c r="C20" s="216">
        <v>-16.436613436157664</v>
      </c>
      <c r="D20" s="471">
        <v>3.086548938345457</v>
      </c>
      <c r="E20" s="217">
        <v>125.54847822000001</v>
      </c>
    </row>
    <row r="21" spans="1:5" x14ac:dyDescent="0.25">
      <c r="A21" s="331" t="s">
        <v>73</v>
      </c>
      <c r="B21" s="418">
        <v>0</v>
      </c>
      <c r="C21" s="220">
        <v>0</v>
      </c>
      <c r="D21" s="220">
        <v>0</v>
      </c>
      <c r="E21" s="221">
        <v>0</v>
      </c>
    </row>
    <row r="22" spans="1:5" ht="15.75" x14ac:dyDescent="0.25">
      <c r="A22" s="431" t="s">
        <v>32</v>
      </c>
      <c r="B22" s="432">
        <v>104.91256018</v>
      </c>
      <c r="C22" s="433">
        <v>-16.436613436157664</v>
      </c>
      <c r="D22" s="472">
        <v>3.086548938345457</v>
      </c>
      <c r="E22" s="434">
        <v>125.54847822000001</v>
      </c>
    </row>
    <row r="23" spans="1:5" ht="24.75" customHeight="1" x14ac:dyDescent="0.25">
      <c r="A23" s="582"/>
      <c r="B23" s="582"/>
      <c r="C23" s="582"/>
      <c r="D23" s="582"/>
      <c r="E23" s="582"/>
    </row>
    <row r="25" spans="1:5" ht="18" x14ac:dyDescent="0.25">
      <c r="A25" s="326" t="s">
        <v>306</v>
      </c>
      <c r="B25" s="227"/>
      <c r="C25" s="240"/>
      <c r="D25" s="240"/>
      <c r="E25" s="228"/>
    </row>
    <row r="26" spans="1:5" ht="15.75" x14ac:dyDescent="0.25">
      <c r="A26" s="238"/>
      <c r="B26" s="140">
        <f>'The United States'!B27</f>
        <v>41729</v>
      </c>
      <c r="C26" s="277" t="s">
        <v>0</v>
      </c>
      <c r="D26" s="341" t="s">
        <v>233</v>
      </c>
      <c r="E26" s="140">
        <f>'The United States'!E27</f>
        <v>41364</v>
      </c>
    </row>
    <row r="27" spans="1:5" x14ac:dyDescent="0.25">
      <c r="A27" s="331" t="s">
        <v>80</v>
      </c>
      <c r="B27" s="375">
        <v>2197.50900662</v>
      </c>
      <c r="C27" s="374">
        <v>-2.3633871935239026</v>
      </c>
      <c r="D27" s="118">
        <v>21.984193812054897</v>
      </c>
      <c r="E27" s="119">
        <v>2250.70180484</v>
      </c>
    </row>
    <row r="28" spans="1:5" x14ac:dyDescent="0.25">
      <c r="A28" s="331" t="s">
        <v>191</v>
      </c>
      <c r="B28" s="155">
        <v>8076.5073217600002</v>
      </c>
      <c r="C28" s="118">
        <v>-34.368959187360879</v>
      </c>
      <c r="D28" s="118">
        <v>-28.460242281392954</v>
      </c>
      <c r="E28" s="119">
        <v>12305.926009639999</v>
      </c>
    </row>
    <row r="29" spans="1:5" x14ac:dyDescent="0.25">
      <c r="A29" s="331" t="s">
        <v>101</v>
      </c>
      <c r="B29" s="155">
        <v>29969.789732460002</v>
      </c>
      <c r="C29" s="118">
        <v>-7.5309423984235018</v>
      </c>
      <c r="D29" s="118">
        <v>1.3010088131505171</v>
      </c>
      <c r="E29" s="119">
        <v>32410.614436659998</v>
      </c>
    </row>
    <row r="30" spans="1:5" x14ac:dyDescent="0.25">
      <c r="A30" s="331" t="s">
        <v>103</v>
      </c>
      <c r="B30" s="155">
        <v>27284.17030885</v>
      </c>
      <c r="C30" s="118">
        <v>-7.4321253606855597</v>
      </c>
      <c r="D30" s="118">
        <v>1.1684219886656688</v>
      </c>
      <c r="E30" s="119">
        <v>29474.772338850002</v>
      </c>
    </row>
    <row r="31" spans="1:5" x14ac:dyDescent="0.25">
      <c r="A31" s="331" t="s">
        <v>192</v>
      </c>
      <c r="B31" s="155">
        <v>2685.61942361</v>
      </c>
      <c r="C31" s="118">
        <v>-8.52302902757115</v>
      </c>
      <c r="D31" s="118">
        <v>2.6679714904510599</v>
      </c>
      <c r="E31" s="119">
        <v>2935.8420978100003</v>
      </c>
    </row>
    <row r="32" spans="1:5" x14ac:dyDescent="0.25">
      <c r="A32" s="331" t="s">
        <v>193</v>
      </c>
      <c r="B32" s="155">
        <v>0</v>
      </c>
      <c r="C32" s="118">
        <v>0</v>
      </c>
      <c r="D32" s="118">
        <v>0</v>
      </c>
      <c r="E32" s="119">
        <v>0</v>
      </c>
    </row>
    <row r="33" spans="1:5" x14ac:dyDescent="0.25">
      <c r="A33" s="331" t="s">
        <v>106</v>
      </c>
      <c r="B33" s="155">
        <v>256.84971686</v>
      </c>
      <c r="C33" s="118">
        <v>-17.372361707671359</v>
      </c>
      <c r="D33" s="118">
        <v>-2.61030450933738</v>
      </c>
      <c r="E33" s="119">
        <v>310.85206133000003</v>
      </c>
    </row>
    <row r="34" spans="1:5" x14ac:dyDescent="0.25">
      <c r="A34" s="331" t="s">
        <v>82</v>
      </c>
      <c r="B34" s="155">
        <v>950.46112915000003</v>
      </c>
      <c r="C34" s="118">
        <v>-36.013086118415174</v>
      </c>
      <c r="D34" s="118">
        <v>-23.87081123325553</v>
      </c>
      <c r="E34" s="119">
        <v>1485.39923477</v>
      </c>
    </row>
    <row r="35" spans="1:5" ht="15.75" x14ac:dyDescent="0.25">
      <c r="A35" s="327" t="s">
        <v>194</v>
      </c>
      <c r="B35" s="269">
        <v>41451.116906850009</v>
      </c>
      <c r="C35" s="114">
        <v>-14.995596312856573</v>
      </c>
      <c r="D35" s="424">
        <v>-6.1939654350529283</v>
      </c>
      <c r="E35" s="231">
        <v>48763.493547239981</v>
      </c>
    </row>
    <row r="36" spans="1:5" x14ac:dyDescent="0.25">
      <c r="A36" s="331" t="s">
        <v>83</v>
      </c>
      <c r="B36" s="117">
        <v>9689.2697756899997</v>
      </c>
      <c r="C36" s="118">
        <v>-31.387688409099191</v>
      </c>
      <c r="D36" s="118">
        <v>-26.33702851171472</v>
      </c>
      <c r="E36" s="119">
        <v>14121.765541819999</v>
      </c>
    </row>
    <row r="37" spans="1:5" x14ac:dyDescent="0.25">
      <c r="A37" s="331" t="s">
        <v>25</v>
      </c>
      <c r="B37" s="117">
        <v>18658.15159401</v>
      </c>
      <c r="C37" s="118">
        <v>-1.9341562614934915</v>
      </c>
      <c r="D37" s="118">
        <v>12.050364315721929</v>
      </c>
      <c r="E37" s="119">
        <v>19026.14700768</v>
      </c>
    </row>
    <row r="38" spans="1:5" x14ac:dyDescent="0.25">
      <c r="A38" s="331" t="s">
        <v>195</v>
      </c>
      <c r="B38" s="117">
        <v>940.78399999999999</v>
      </c>
      <c r="C38" s="118">
        <v>-13.175484751328693</v>
      </c>
      <c r="D38" s="118">
        <v>10.796800142969154</v>
      </c>
      <c r="E38" s="119">
        <v>1083.5465044699999</v>
      </c>
    </row>
    <row r="39" spans="1:5" x14ac:dyDescent="0.25">
      <c r="A39" s="331" t="s">
        <v>196</v>
      </c>
      <c r="B39" s="117">
        <v>539.51548878999995</v>
      </c>
      <c r="C39" s="118">
        <v>-41.28273109730506</v>
      </c>
      <c r="D39" s="118">
        <v>-40.942752868282426</v>
      </c>
      <c r="E39" s="119">
        <v>918.83614288000001</v>
      </c>
    </row>
    <row r="40" spans="1:5" x14ac:dyDescent="0.25">
      <c r="A40" s="331" t="s">
        <v>193</v>
      </c>
      <c r="B40" s="117">
        <v>5490.4235635700024</v>
      </c>
      <c r="C40" s="118">
        <v>28.461082764113321</v>
      </c>
      <c r="D40" s="118">
        <v>28.4600547042253</v>
      </c>
      <c r="E40" s="119">
        <v>4273.9975760999878</v>
      </c>
    </row>
    <row r="41" spans="1:5" x14ac:dyDescent="0.25">
      <c r="A41" s="331" t="s">
        <v>108</v>
      </c>
      <c r="B41" s="117">
        <v>355.79373052</v>
      </c>
      <c r="C41" s="118">
        <v>-5.4212665017863486</v>
      </c>
      <c r="D41" s="118">
        <v>-1.256832820190068E-2</v>
      </c>
      <c r="E41" s="119">
        <v>376.18787793000001</v>
      </c>
    </row>
    <row r="42" spans="1:5" x14ac:dyDescent="0.25">
      <c r="A42" s="331" t="s">
        <v>84</v>
      </c>
      <c r="B42" s="117">
        <v>2923.2125442699999</v>
      </c>
      <c r="C42" s="118">
        <v>-32.978956039433214</v>
      </c>
      <c r="D42" s="118">
        <v>-19.076135687210193</v>
      </c>
      <c r="E42" s="119">
        <v>4361.6338563600002</v>
      </c>
    </row>
    <row r="43" spans="1:5" x14ac:dyDescent="0.25">
      <c r="A43" s="331" t="s">
        <v>197</v>
      </c>
      <c r="B43" s="117">
        <v>2853.96621</v>
      </c>
      <c r="C43" s="118">
        <v>-37.975850604996019</v>
      </c>
      <c r="D43" s="118">
        <v>-34.814143175322364</v>
      </c>
      <c r="E43" s="119">
        <v>4601.3790399999998</v>
      </c>
    </row>
    <row r="44" spans="1:5" x14ac:dyDescent="0.25">
      <c r="A44" s="582" t="s">
        <v>302</v>
      </c>
      <c r="B44" s="582"/>
      <c r="C44" s="582"/>
      <c r="D44" s="582"/>
      <c r="E44" s="582"/>
    </row>
    <row r="47" spans="1:5" ht="18" x14ac:dyDescent="0.25">
      <c r="A47" s="325" t="s">
        <v>198</v>
      </c>
      <c r="B47" s="242"/>
      <c r="C47" s="234"/>
      <c r="D47" s="234"/>
    </row>
    <row r="48" spans="1:5" ht="15.75" x14ac:dyDescent="0.25">
      <c r="A48" s="326" t="s">
        <v>199</v>
      </c>
      <c r="B48" s="234"/>
      <c r="C48" s="234"/>
      <c r="D48" s="234"/>
    </row>
    <row r="49" spans="1:4" ht="15.75" x14ac:dyDescent="0.25">
      <c r="A49" s="181"/>
      <c r="B49" s="140">
        <f>'The United States'!B49</f>
        <v>41729</v>
      </c>
      <c r="C49" s="140">
        <f>'The United States'!C49</f>
        <v>41639</v>
      </c>
      <c r="D49" s="140">
        <f>'The United States'!D49</f>
        <v>41364</v>
      </c>
    </row>
    <row r="50" spans="1:4" ht="15.75" x14ac:dyDescent="0.25">
      <c r="A50" s="342" t="s">
        <v>331</v>
      </c>
      <c r="B50" s="379">
        <v>27569.9665647</v>
      </c>
      <c r="C50" s="378">
        <v>27483.374456514201</v>
      </c>
      <c r="D50" s="145">
        <v>27414.681897150698</v>
      </c>
    </row>
    <row r="51" spans="1:4" ht="18" x14ac:dyDescent="0.25">
      <c r="A51" s="377" t="s">
        <v>332</v>
      </c>
      <c r="B51" s="384">
        <v>17497.14503064</v>
      </c>
      <c r="C51" s="145">
        <v>16440.891252207599</v>
      </c>
      <c r="D51" s="145">
        <v>15726.954257496</v>
      </c>
    </row>
    <row r="52" spans="1:4" x14ac:dyDescent="0.25">
      <c r="A52" s="342" t="s">
        <v>200</v>
      </c>
      <c r="B52" s="380">
        <v>1347.9944402254703</v>
      </c>
      <c r="C52" s="145">
        <v>1331.6865843181729</v>
      </c>
      <c r="D52" s="145">
        <v>1388.4857882241681</v>
      </c>
    </row>
    <row r="53" spans="1:4" x14ac:dyDescent="0.25">
      <c r="A53" s="342" t="s">
        <v>201</v>
      </c>
      <c r="B53" s="380">
        <v>674.66265189000001</v>
      </c>
      <c r="C53" s="145">
        <v>633.87060453000004</v>
      </c>
      <c r="D53" s="145">
        <v>644.23163876000001</v>
      </c>
    </row>
    <row r="54" spans="1:4" x14ac:dyDescent="0.25">
      <c r="A54" s="342" t="s">
        <v>43</v>
      </c>
      <c r="B54" s="381">
        <v>48.77703070501002</v>
      </c>
      <c r="C54" s="343">
        <v>42.88248591706104</v>
      </c>
      <c r="D54" s="343">
        <v>38.827553322307686</v>
      </c>
    </row>
    <row r="55" spans="1:4" x14ac:dyDescent="0.25">
      <c r="A55" s="342" t="s">
        <v>202</v>
      </c>
      <c r="B55" s="382">
        <v>3.3984230702659803</v>
      </c>
      <c r="C55" s="63">
        <v>3.4137526763110717</v>
      </c>
      <c r="D55" s="235">
        <v>2.9750789882405466</v>
      </c>
    </row>
    <row r="56" spans="1:4" x14ac:dyDescent="0.25">
      <c r="A56" s="342" t="s">
        <v>46</v>
      </c>
      <c r="B56" s="380">
        <v>87.566706149654081</v>
      </c>
      <c r="C56" s="145">
        <v>86.800344445811291</v>
      </c>
      <c r="D56" s="64">
        <v>86.940506199536799</v>
      </c>
    </row>
    <row r="57" spans="1:4" x14ac:dyDescent="0.25">
      <c r="A57" s="342" t="s">
        <v>44</v>
      </c>
      <c r="B57" s="383">
        <v>0.67224191305535752</v>
      </c>
      <c r="C57" s="67">
        <v>1.1084036440830198</v>
      </c>
      <c r="D57" s="67">
        <v>1.1443358579203637</v>
      </c>
    </row>
    <row r="58" spans="1:4" x14ac:dyDescent="0.25">
      <c r="A58" s="258" t="s">
        <v>334</v>
      </c>
    </row>
    <row r="59" spans="1:4" x14ac:dyDescent="0.25">
      <c r="A59" s="258" t="s">
        <v>333</v>
      </c>
    </row>
    <row r="60" spans="1:4" x14ac:dyDescent="0.25">
      <c r="A60" s="258" t="s">
        <v>337</v>
      </c>
      <c r="B60" s="258"/>
      <c r="C60" s="258"/>
      <c r="D60" s="258"/>
    </row>
  </sheetData>
  <mergeCells count="2">
    <mergeCell ref="A44:E44"/>
    <mergeCell ref="A23:E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3:B19"/>
  <sheetViews>
    <sheetView showGridLines="0" zoomScale="85" zoomScaleNormal="85" workbookViewId="0"/>
  </sheetViews>
  <sheetFormatPr baseColWidth="10" defaultColWidth="11.42578125" defaultRowHeight="15" x14ac:dyDescent="0.25"/>
  <cols>
    <col min="1" max="1" width="51.7109375" bestFit="1" customWidth="1"/>
    <col min="2" max="2" width="16.28515625" customWidth="1"/>
  </cols>
  <sheetData>
    <row r="3" spans="1:2" ht="20.25" x14ac:dyDescent="0.25">
      <c r="A3" s="325" t="s">
        <v>335</v>
      </c>
      <c r="B3" s="243"/>
    </row>
    <row r="4" spans="1:2" ht="15.75" x14ac:dyDescent="0.25">
      <c r="A4" s="421"/>
      <c r="B4" s="583">
        <f>Eurasia!B26</f>
        <v>41729</v>
      </c>
    </row>
    <row r="5" spans="1:2" ht="15.75" x14ac:dyDescent="0.25">
      <c r="A5" s="421"/>
      <c r="B5" s="584"/>
    </row>
    <row r="6" spans="1:2" ht="15.75" x14ac:dyDescent="0.25">
      <c r="A6" s="348" t="s">
        <v>224</v>
      </c>
      <c r="B6" s="435"/>
    </row>
    <row r="7" spans="1:2" x14ac:dyDescent="0.25">
      <c r="A7" s="331" t="s">
        <v>225</v>
      </c>
      <c r="B7" s="436">
        <v>250.23151999999999</v>
      </c>
    </row>
    <row r="8" spans="1:2" x14ac:dyDescent="0.25">
      <c r="A8" s="331" t="s">
        <v>24</v>
      </c>
      <c r="B8" s="157">
        <v>67924.809295920015</v>
      </c>
    </row>
    <row r="9" spans="1:2" x14ac:dyDescent="0.25">
      <c r="A9" s="342" t="s">
        <v>81</v>
      </c>
      <c r="B9" s="157">
        <v>40808.16639630001</v>
      </c>
    </row>
    <row r="10" spans="1:2" x14ac:dyDescent="0.25">
      <c r="A10" s="331" t="s">
        <v>25</v>
      </c>
      <c r="B10" s="154">
        <v>35161.082684865614</v>
      </c>
    </row>
    <row r="11" spans="1:2" ht="15.75" x14ac:dyDescent="0.25">
      <c r="A11" s="348" t="s">
        <v>226</v>
      </c>
      <c r="B11" s="437"/>
    </row>
    <row r="12" spans="1:2" ht="18" x14ac:dyDescent="0.25">
      <c r="A12" s="331" t="s">
        <v>296</v>
      </c>
      <c r="B12" s="526">
        <v>0.48617071315163973</v>
      </c>
    </row>
    <row r="13" spans="1:2" x14ac:dyDescent="0.25">
      <c r="A13" s="331" t="s">
        <v>45</v>
      </c>
      <c r="B13" s="438">
        <v>2.1720518950099068</v>
      </c>
    </row>
    <row r="14" spans="1:2" ht="15.75" x14ac:dyDescent="0.25">
      <c r="A14" s="348" t="s">
        <v>227</v>
      </c>
      <c r="B14" s="437"/>
    </row>
    <row r="15" spans="1:2" x14ac:dyDescent="0.25">
      <c r="A15" s="331" t="s">
        <v>228</v>
      </c>
      <c r="B15" s="436">
        <v>18930</v>
      </c>
    </row>
    <row r="16" spans="1:2" x14ac:dyDescent="0.25">
      <c r="A16" s="331" t="s">
        <v>229</v>
      </c>
      <c r="B16" s="157">
        <v>995</v>
      </c>
    </row>
    <row r="17" spans="1:2" x14ac:dyDescent="0.25">
      <c r="A17" s="331" t="s">
        <v>230</v>
      </c>
      <c r="B17" s="157">
        <v>3982</v>
      </c>
    </row>
    <row r="18" spans="1:2" x14ac:dyDescent="0.25">
      <c r="A18" s="349" t="s">
        <v>231</v>
      </c>
      <c r="B18" s="244"/>
    </row>
    <row r="19" spans="1:2" x14ac:dyDescent="0.25">
      <c r="A19" s="349" t="s">
        <v>297</v>
      </c>
    </row>
  </sheetData>
  <mergeCells count="1">
    <mergeCell ref="B4:B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57"/>
  <sheetViews>
    <sheetView showGridLines="0" zoomScale="85" zoomScaleNormal="85" workbookViewId="0"/>
  </sheetViews>
  <sheetFormatPr baseColWidth="10" defaultColWidth="11.42578125" defaultRowHeight="15" x14ac:dyDescent="0.25"/>
  <cols>
    <col min="1" max="1" width="58.28515625" customWidth="1"/>
    <col min="2" max="5" width="16" customWidth="1"/>
  </cols>
  <sheetData>
    <row r="1" spans="1:5" x14ac:dyDescent="0.25">
      <c r="A1" s="236"/>
    </row>
    <row r="2" spans="1:5" x14ac:dyDescent="0.25">
      <c r="A2" s="1"/>
    </row>
    <row r="3" spans="1:5" ht="18" x14ac:dyDescent="0.25">
      <c r="A3" s="325" t="s">
        <v>183</v>
      </c>
    </row>
    <row r="4" spans="1:5" ht="18" x14ac:dyDescent="0.25">
      <c r="A4" s="323" t="s">
        <v>303</v>
      </c>
      <c r="B4" s="68"/>
      <c r="C4" s="1"/>
      <c r="D4" s="1"/>
      <c r="E4" s="1"/>
    </row>
    <row r="5" spans="1:5" ht="21" customHeight="1" x14ac:dyDescent="0.25">
      <c r="A5" s="248"/>
      <c r="B5" s="470" t="str">
        <f>Eurasia!B5</f>
        <v>1Q14</v>
      </c>
      <c r="C5" s="341" t="s">
        <v>0</v>
      </c>
      <c r="D5" s="341" t="s">
        <v>233</v>
      </c>
      <c r="E5" s="470" t="str">
        <f>Eurasia!E5</f>
        <v>1Q13</v>
      </c>
    </row>
    <row r="6" spans="1:5" ht="15.75" x14ac:dyDescent="0.25">
      <c r="A6" s="327" t="s">
        <v>28</v>
      </c>
      <c r="B6" s="215">
        <v>1172.6950402299999</v>
      </c>
      <c r="C6" s="114">
        <v>7.9205767078776246</v>
      </c>
      <c r="D6" s="114">
        <v>17.130159262796909</v>
      </c>
      <c r="E6" s="439">
        <v>1086.6278480000001</v>
      </c>
    </row>
    <row r="7" spans="1:5" x14ac:dyDescent="0.25">
      <c r="A7" s="331" t="s">
        <v>188</v>
      </c>
      <c r="B7" s="250">
        <v>261.16130995999998</v>
      </c>
      <c r="C7" s="118">
        <v>-4.0762749577808677</v>
      </c>
      <c r="D7" s="118">
        <v>4.1095362350473286</v>
      </c>
      <c r="E7" s="120">
        <v>272.25934964999999</v>
      </c>
    </row>
    <row r="8" spans="1:5" x14ac:dyDescent="0.25">
      <c r="A8" s="331" t="s">
        <v>60</v>
      </c>
      <c r="B8" s="117">
        <v>48.448978029999999</v>
      </c>
      <c r="C8" s="118">
        <v>-24.973171659823635</v>
      </c>
      <c r="D8" s="118">
        <v>-18.570632028256597</v>
      </c>
      <c r="E8" s="120">
        <v>64.575537980000007</v>
      </c>
    </row>
    <row r="9" spans="1:5" x14ac:dyDescent="0.25">
      <c r="A9" s="331" t="s">
        <v>189</v>
      </c>
      <c r="B9" s="422">
        <v>53.532752049999999</v>
      </c>
      <c r="C9" s="118">
        <v>-41.163507852591266</v>
      </c>
      <c r="D9" s="118">
        <v>-36.142597585008254</v>
      </c>
      <c r="E9" s="120">
        <v>90.985628300000002</v>
      </c>
    </row>
    <row r="10" spans="1:5" ht="15.75" x14ac:dyDescent="0.25">
      <c r="A10" s="327" t="s">
        <v>29</v>
      </c>
      <c r="B10" s="419">
        <v>1535.8380802700001</v>
      </c>
      <c r="C10" s="114">
        <v>1.4123767339609961</v>
      </c>
      <c r="D10" s="114">
        <v>10.06657118058245</v>
      </c>
      <c r="E10" s="249">
        <v>1514.4483639299999</v>
      </c>
    </row>
    <row r="11" spans="1:5" x14ac:dyDescent="0.25">
      <c r="A11" s="331" t="s">
        <v>283</v>
      </c>
      <c r="B11" s="251">
        <v>-567.56919601000004</v>
      </c>
      <c r="C11" s="118">
        <v>-1.7958741471280848</v>
      </c>
      <c r="D11" s="118">
        <v>6.5845388553377848</v>
      </c>
      <c r="E11" s="120">
        <v>-577.94842230999996</v>
      </c>
    </row>
    <row r="12" spans="1:5" x14ac:dyDescent="0.25">
      <c r="A12" s="329" t="s">
        <v>64</v>
      </c>
      <c r="B12" s="251">
        <v>-244.26581095</v>
      </c>
      <c r="C12" s="118">
        <v>-0.20452525709837577</v>
      </c>
      <c r="D12" s="118">
        <v>8.3116881591579492</v>
      </c>
      <c r="E12" s="120">
        <v>-244.7664201</v>
      </c>
    </row>
    <row r="13" spans="1:5" x14ac:dyDescent="0.25">
      <c r="A13" s="329" t="s">
        <v>65</v>
      </c>
      <c r="B13" s="251">
        <v>-279.72266882000002</v>
      </c>
      <c r="C13" s="118">
        <v>-4.6837699085105484</v>
      </c>
      <c r="D13" s="118">
        <v>3.4501996886447062</v>
      </c>
      <c r="E13" s="120">
        <v>-293.46803640000002</v>
      </c>
    </row>
    <row r="14" spans="1:5" x14ac:dyDescent="0.25">
      <c r="A14" s="329" t="s">
        <v>66</v>
      </c>
      <c r="B14" s="423">
        <v>-43.580716240000001</v>
      </c>
      <c r="C14" s="118">
        <v>9.7365003749546375</v>
      </c>
      <c r="D14" s="118">
        <v>19.101047807218198</v>
      </c>
      <c r="E14" s="120">
        <v>-39.713965809999998</v>
      </c>
    </row>
    <row r="15" spans="1:5" ht="15.75" x14ac:dyDescent="0.25">
      <c r="A15" s="327" t="s">
        <v>30</v>
      </c>
      <c r="B15" s="419">
        <v>968.26888426000005</v>
      </c>
      <c r="C15" s="114">
        <v>3.3923058857905142</v>
      </c>
      <c r="D15" s="114">
        <v>12.215460891497187</v>
      </c>
      <c r="E15" s="249">
        <v>936.49994161999996</v>
      </c>
    </row>
    <row r="16" spans="1:5" x14ac:dyDescent="0.25">
      <c r="A16" s="331" t="s">
        <v>222</v>
      </c>
      <c r="B16" s="251">
        <v>-355.14099980999998</v>
      </c>
      <c r="C16" s="118">
        <v>0.8635285584870811</v>
      </c>
      <c r="D16" s="118">
        <v>9.4708861299166447</v>
      </c>
      <c r="E16" s="120">
        <v>-352.10051134000003</v>
      </c>
    </row>
    <row r="17" spans="1:5" x14ac:dyDescent="0.25">
      <c r="A17" s="331" t="s">
        <v>223</v>
      </c>
      <c r="B17" s="423">
        <v>-16.087999830000001</v>
      </c>
      <c r="C17" s="118">
        <v>12.338528463830123</v>
      </c>
      <c r="D17" s="118">
        <v>21.925124306448438</v>
      </c>
      <c r="E17" s="350">
        <v>-14.320999260000001</v>
      </c>
    </row>
    <row r="18" spans="1:5" ht="15.75" x14ac:dyDescent="0.25">
      <c r="A18" s="327" t="s">
        <v>31</v>
      </c>
      <c r="B18" s="419">
        <v>597.03988461999995</v>
      </c>
      <c r="C18" s="114">
        <v>4.7294288176733312</v>
      </c>
      <c r="D18" s="114">
        <v>13.666689440703838</v>
      </c>
      <c r="E18" s="249">
        <v>570.07843102000004</v>
      </c>
    </row>
    <row r="19" spans="1:5" x14ac:dyDescent="0.25">
      <c r="A19" s="409" t="s">
        <v>288</v>
      </c>
      <c r="B19" s="423">
        <v>-143.49504166</v>
      </c>
      <c r="C19" s="118">
        <v>1.6968631896169262</v>
      </c>
      <c r="D19" s="118">
        <v>10.375334762802346</v>
      </c>
      <c r="E19" s="425">
        <v>-141.10075488999999</v>
      </c>
    </row>
    <row r="20" spans="1:5" ht="15.75" x14ac:dyDescent="0.25">
      <c r="A20" s="327" t="s">
        <v>72</v>
      </c>
      <c r="B20" s="419">
        <v>453.54484295999998</v>
      </c>
      <c r="C20" s="114">
        <v>5.7269103258778875</v>
      </c>
      <c r="D20" s="424">
        <v>14.749292698412543</v>
      </c>
      <c r="E20" s="440">
        <v>428.97767613000002</v>
      </c>
    </row>
    <row r="21" spans="1:5" x14ac:dyDescent="0.25">
      <c r="A21" s="328" t="s">
        <v>73</v>
      </c>
      <c r="B21" s="423" t="s">
        <v>346</v>
      </c>
      <c r="C21" s="118" t="s">
        <v>346</v>
      </c>
      <c r="D21" s="118" t="s">
        <v>346</v>
      </c>
      <c r="E21" s="426" t="s">
        <v>346</v>
      </c>
    </row>
    <row r="22" spans="1:5" ht="15.75" x14ac:dyDescent="0.25">
      <c r="A22" s="327" t="s">
        <v>32</v>
      </c>
      <c r="B22" s="419">
        <v>453.39984296</v>
      </c>
      <c r="C22" s="114">
        <v>5.7253951579088413</v>
      </c>
      <c r="D22" s="424">
        <v>14.747648231050459</v>
      </c>
      <c r="E22" s="440">
        <v>428.84667612999999</v>
      </c>
    </row>
    <row r="23" spans="1:5" x14ac:dyDescent="0.25">
      <c r="A23" s="252" t="s">
        <v>232</v>
      </c>
      <c r="B23" s="253"/>
      <c r="C23" s="254"/>
      <c r="D23" s="254"/>
      <c r="E23" s="253"/>
    </row>
    <row r="26" spans="1:5" ht="15.75" x14ac:dyDescent="0.25">
      <c r="A26" s="326" t="s">
        <v>234</v>
      </c>
      <c r="B26" s="253"/>
      <c r="C26" s="253"/>
      <c r="D26" s="253"/>
      <c r="E26" s="255"/>
    </row>
    <row r="27" spans="1:5" ht="15.75" x14ac:dyDescent="0.25">
      <c r="A27" s="248"/>
      <c r="B27" s="140">
        <f>Eurasia!B26</f>
        <v>41729</v>
      </c>
      <c r="C27" s="291" t="s">
        <v>0</v>
      </c>
      <c r="D27" s="239" t="s">
        <v>273</v>
      </c>
      <c r="E27" s="140">
        <f>Eurasia!E26</f>
        <v>41364</v>
      </c>
    </row>
    <row r="28" spans="1:5" x14ac:dyDescent="0.25">
      <c r="A28" s="331" t="s">
        <v>80</v>
      </c>
      <c r="B28" s="95">
        <v>5298.7435213500003</v>
      </c>
      <c r="C28" s="96">
        <v>-19.761487294234048</v>
      </c>
      <c r="D28" s="96">
        <v>-8.5980566758477543</v>
      </c>
      <c r="E28" s="97">
        <v>6603.7409501599996</v>
      </c>
    </row>
    <row r="29" spans="1:5" x14ac:dyDescent="0.25">
      <c r="A29" s="331" t="s">
        <v>191</v>
      </c>
      <c r="B29" s="95">
        <v>32502.395393589999</v>
      </c>
      <c r="C29" s="96">
        <v>13.00927535510854</v>
      </c>
      <c r="D29" s="96">
        <v>28.732039425861711</v>
      </c>
      <c r="E29" s="97">
        <v>28760.820995850001</v>
      </c>
    </row>
    <row r="30" spans="1:5" x14ac:dyDescent="0.25">
      <c r="A30" s="331" t="s">
        <v>101</v>
      </c>
      <c r="B30" s="95">
        <v>42670.216875860002</v>
      </c>
      <c r="C30" s="96">
        <v>-5.3098083282329345</v>
      </c>
      <c r="D30" s="96">
        <v>7.8642567101576466</v>
      </c>
      <c r="E30" s="97">
        <v>45062.974445940003</v>
      </c>
    </row>
    <row r="31" spans="1:5" x14ac:dyDescent="0.25">
      <c r="A31" s="331" t="s">
        <v>103</v>
      </c>
      <c r="B31" s="95">
        <v>40378.409172009997</v>
      </c>
      <c r="C31" s="256">
        <v>-0.2869666321568265</v>
      </c>
      <c r="D31" s="256">
        <v>13.585916752816129</v>
      </c>
      <c r="E31" s="97">
        <v>40494.61520547</v>
      </c>
    </row>
    <row r="32" spans="1:5" x14ac:dyDescent="0.25">
      <c r="A32" s="331" t="s">
        <v>192</v>
      </c>
      <c r="B32" s="95">
        <v>2291.8077038500001</v>
      </c>
      <c r="C32" s="96">
        <v>-49.83302356024403</v>
      </c>
      <c r="D32" s="96">
        <v>-42.85338819644879</v>
      </c>
      <c r="E32" s="97">
        <v>4568.3592404700003</v>
      </c>
    </row>
    <row r="33" spans="1:5" x14ac:dyDescent="0.25">
      <c r="A33" s="331" t="s">
        <v>106</v>
      </c>
      <c r="B33" s="95">
        <v>1333.0714861599999</v>
      </c>
      <c r="C33" s="96">
        <v>1.7920853393490033</v>
      </c>
      <c r="D33" s="96">
        <v>15.954223243795095</v>
      </c>
      <c r="E33" s="97">
        <v>1309.60229542</v>
      </c>
    </row>
    <row r="34" spans="1:5" x14ac:dyDescent="0.25">
      <c r="A34" s="331" t="s">
        <v>82</v>
      </c>
      <c r="B34" s="95">
        <v>3685.3786988700062</v>
      </c>
      <c r="C34" s="96">
        <v>6.7896839600926517</v>
      </c>
      <c r="D34" s="63">
        <v>21.647128190391697</v>
      </c>
      <c r="E34" s="97">
        <v>3451.0624642800085</v>
      </c>
    </row>
    <row r="35" spans="1:5" ht="15.75" x14ac:dyDescent="0.25">
      <c r="A35" s="327" t="s">
        <v>194</v>
      </c>
      <c r="B35" s="203">
        <v>85489.805975830008</v>
      </c>
      <c r="C35" s="93">
        <v>0.35404530216935903</v>
      </c>
      <c r="D35" s="93">
        <v>14.316111450046387</v>
      </c>
      <c r="E35" s="257">
        <v>85188.201151650006</v>
      </c>
    </row>
    <row r="36" spans="1:5" x14ac:dyDescent="0.25">
      <c r="A36" s="331" t="s">
        <v>83</v>
      </c>
      <c r="B36" s="95">
        <v>9366.2657944300008</v>
      </c>
      <c r="C36" s="96">
        <v>24.814797565814615</v>
      </c>
      <c r="D36" s="96">
        <v>42.180041334518073</v>
      </c>
      <c r="E36" s="97">
        <v>7504.1309020199997</v>
      </c>
    </row>
    <row r="37" spans="1:5" x14ac:dyDescent="0.25">
      <c r="A37" s="331" t="s">
        <v>25</v>
      </c>
      <c r="B37" s="95">
        <v>44343.691296309997</v>
      </c>
      <c r="C37" s="96">
        <v>4.4904099972609357</v>
      </c>
      <c r="D37" s="96">
        <v>19.027960644150731</v>
      </c>
      <c r="E37" s="97">
        <v>42438.048905609998</v>
      </c>
    </row>
    <row r="38" spans="1:5" x14ac:dyDescent="0.25">
      <c r="A38" s="331" t="s">
        <v>195</v>
      </c>
      <c r="B38" s="95">
        <v>3882.7719999999999</v>
      </c>
      <c r="C38" s="96">
        <v>-13.43260221984951</v>
      </c>
      <c r="D38" s="96">
        <v>-1.3886459406919571</v>
      </c>
      <c r="E38" s="97">
        <v>4485.259</v>
      </c>
    </row>
    <row r="39" spans="1:5" x14ac:dyDescent="0.25">
      <c r="A39" s="331" t="s">
        <v>196</v>
      </c>
      <c r="B39" s="95">
        <v>3638.24</v>
      </c>
      <c r="C39" s="96">
        <v>-18.257889008815354</v>
      </c>
      <c r="D39" s="96">
        <v>-6.8852656403251222</v>
      </c>
      <c r="E39" s="97">
        <v>4450.8760000000002</v>
      </c>
    </row>
    <row r="40" spans="1:5" x14ac:dyDescent="0.25">
      <c r="A40" s="331" t="s">
        <v>108</v>
      </c>
      <c r="B40" s="95">
        <v>6890.4229999999998</v>
      </c>
      <c r="C40" s="96">
        <v>-0.94261191539782851</v>
      </c>
      <c r="D40" s="96">
        <v>12.839052796858264</v>
      </c>
      <c r="E40" s="97">
        <v>6955.991</v>
      </c>
    </row>
    <row r="41" spans="1:5" x14ac:dyDescent="0.25">
      <c r="A41" s="331" t="s">
        <v>84</v>
      </c>
      <c r="B41" s="95">
        <v>12808.973795090002</v>
      </c>
      <c r="C41" s="96">
        <v>-14.248683007337949</v>
      </c>
      <c r="D41" s="96">
        <v>-2.3182664853715229</v>
      </c>
      <c r="E41" s="97">
        <v>14937.349354280001</v>
      </c>
    </row>
    <row r="42" spans="1:5" x14ac:dyDescent="0.25">
      <c r="A42" s="331" t="s">
        <v>197</v>
      </c>
      <c r="B42" s="95">
        <v>4559.4400900000001</v>
      </c>
      <c r="C42" s="96">
        <v>3.235426520904694</v>
      </c>
      <c r="D42" s="96">
        <v>17.598373719986448</v>
      </c>
      <c r="E42" s="97">
        <v>4416.5459897399996</v>
      </c>
    </row>
    <row r="43" spans="1:5" x14ac:dyDescent="0.25">
      <c r="A43" s="258" t="s">
        <v>232</v>
      </c>
      <c r="B43" s="225"/>
      <c r="C43" s="226"/>
      <c r="D43" s="226"/>
      <c r="E43" s="259"/>
    </row>
    <row r="46" spans="1:5" ht="18" x14ac:dyDescent="0.25">
      <c r="A46" s="325" t="s">
        <v>235</v>
      </c>
      <c r="B46" s="261"/>
      <c r="C46" s="262"/>
      <c r="D46" s="262"/>
    </row>
    <row r="47" spans="1:5" ht="15.75" x14ac:dyDescent="0.25">
      <c r="A47" s="181"/>
      <c r="B47" s="140">
        <f>Eurasia!B49</f>
        <v>41729</v>
      </c>
      <c r="C47" s="140">
        <f>Eurasia!C49</f>
        <v>41639</v>
      </c>
      <c r="D47" s="140">
        <f>Eurasia!D49</f>
        <v>41364</v>
      </c>
    </row>
    <row r="48" spans="1:5" ht="18" x14ac:dyDescent="0.25">
      <c r="A48" s="342" t="s">
        <v>329</v>
      </c>
      <c r="B48" s="379">
        <v>38767.813884169998</v>
      </c>
      <c r="C48" s="378">
        <v>38699.829218640203</v>
      </c>
      <c r="D48" s="145">
        <v>35163.407533187798</v>
      </c>
    </row>
    <row r="49" spans="1:4" ht="18" x14ac:dyDescent="0.25">
      <c r="A49" s="331" t="s">
        <v>274</v>
      </c>
      <c r="B49" s="384">
        <v>41313.1228424</v>
      </c>
      <c r="C49" s="145">
        <v>40932.019992681402</v>
      </c>
      <c r="D49" s="145">
        <v>36826.8465517074</v>
      </c>
    </row>
    <row r="50" spans="1:4" x14ac:dyDescent="0.25">
      <c r="A50" s="331" t="s">
        <v>200</v>
      </c>
      <c r="B50" s="380">
        <v>17191.13758726</v>
      </c>
      <c r="C50" s="145">
        <v>16895.809920709999</v>
      </c>
      <c r="D50" s="145">
        <v>18640.980650969999</v>
      </c>
    </row>
    <row r="51" spans="1:4" x14ac:dyDescent="0.25">
      <c r="A51" s="331" t="s">
        <v>201</v>
      </c>
      <c r="B51" s="380">
        <v>0</v>
      </c>
      <c r="C51" s="145">
        <v>0</v>
      </c>
      <c r="D51" s="145">
        <v>0</v>
      </c>
    </row>
    <row r="52" spans="1:4" x14ac:dyDescent="0.25">
      <c r="A52" s="331" t="s">
        <v>43</v>
      </c>
      <c r="B52" s="381">
        <v>36.955015199924034</v>
      </c>
      <c r="C52" s="343">
        <v>37.565077035391894</v>
      </c>
      <c r="D52" s="343">
        <v>38.162306228138497</v>
      </c>
    </row>
    <row r="53" spans="1:4" x14ac:dyDescent="0.25">
      <c r="A53" s="331" t="s">
        <v>202</v>
      </c>
      <c r="B53" s="382">
        <v>3.3099999999999996</v>
      </c>
      <c r="C53" s="63">
        <v>3.5853375998056403</v>
      </c>
      <c r="D53" s="235">
        <v>3.7378461605417157</v>
      </c>
    </row>
    <row r="54" spans="1:4" x14ac:dyDescent="0.25">
      <c r="A54" s="331" t="s">
        <v>46</v>
      </c>
      <c r="B54" s="380">
        <v>113.99999999999999</v>
      </c>
      <c r="C54" s="145">
        <v>110.26005912848802</v>
      </c>
      <c r="D54" s="64">
        <v>117.28674489871445</v>
      </c>
    </row>
    <row r="55" spans="1:4" x14ac:dyDescent="0.25">
      <c r="A55" s="331" t="s">
        <v>44</v>
      </c>
      <c r="B55" s="383">
        <v>3.5056361360782078</v>
      </c>
      <c r="C55" s="67">
        <v>3.5527134638903397</v>
      </c>
      <c r="D55" s="67">
        <v>3.5697705495337657</v>
      </c>
    </row>
    <row r="56" spans="1:4" x14ac:dyDescent="0.25">
      <c r="A56" s="258" t="s">
        <v>276</v>
      </c>
      <c r="B56" s="351"/>
      <c r="C56" s="351"/>
      <c r="D56" s="351"/>
    </row>
    <row r="57" spans="1:4" x14ac:dyDescent="0.25">
      <c r="A57" s="258" t="s">
        <v>277</v>
      </c>
      <c r="B57" s="68"/>
      <c r="C57" s="1"/>
      <c r="D5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35"/>
  <sheetViews>
    <sheetView showGridLines="0" zoomScale="85" zoomScaleNormal="85" workbookViewId="0"/>
  </sheetViews>
  <sheetFormatPr baseColWidth="10" defaultColWidth="11.42578125" defaultRowHeight="15" x14ac:dyDescent="0.25"/>
  <cols>
    <col min="1" max="1" width="77.85546875" customWidth="1"/>
    <col min="2" max="2" width="14.5703125" customWidth="1"/>
    <col min="3" max="3" width="3" customWidth="1"/>
    <col min="4" max="7" width="14.5703125" customWidth="1"/>
  </cols>
  <sheetData>
    <row r="1" spans="1:25" x14ac:dyDescent="0.25">
      <c r="A1" s="1"/>
      <c r="B1" s="68"/>
      <c r="C1" s="3"/>
      <c r="D1" s="68"/>
      <c r="E1" s="68"/>
      <c r="F1" s="68"/>
      <c r="G1" s="68"/>
    </row>
    <row r="2" spans="1:25" x14ac:dyDescent="0.25">
      <c r="A2" s="1"/>
      <c r="B2" s="68"/>
      <c r="C2" s="3"/>
      <c r="D2" s="68"/>
      <c r="E2" s="68"/>
      <c r="F2" s="68"/>
      <c r="G2" s="68"/>
    </row>
    <row r="3" spans="1:25" ht="19.5" x14ac:dyDescent="0.25">
      <c r="A3" s="325" t="s">
        <v>54</v>
      </c>
      <c r="B3" s="69"/>
      <c r="C3" s="70"/>
      <c r="D3" s="69"/>
      <c r="E3" s="69"/>
      <c r="F3" s="71"/>
      <c r="G3" s="72"/>
    </row>
    <row r="4" spans="1:25" ht="15.75" x14ac:dyDescent="0.25">
      <c r="A4" s="326" t="s">
        <v>155</v>
      </c>
      <c r="B4" s="74"/>
      <c r="C4" s="74"/>
      <c r="D4" s="74"/>
      <c r="E4" s="74"/>
      <c r="F4" s="74"/>
      <c r="G4" s="74"/>
    </row>
    <row r="5" spans="1:25" ht="15.75" x14ac:dyDescent="0.25">
      <c r="A5" s="61"/>
      <c r="B5" s="496">
        <v>2014</v>
      </c>
      <c r="C5" s="77"/>
      <c r="D5" s="550">
        <v>2013</v>
      </c>
      <c r="E5" s="551"/>
      <c r="F5" s="551"/>
      <c r="G5" s="552"/>
    </row>
    <row r="6" spans="1:25" ht="15.75" x14ac:dyDescent="0.25">
      <c r="A6" s="61"/>
      <c r="B6" s="90" t="s">
        <v>55</v>
      </c>
      <c r="C6" s="77"/>
      <c r="D6" s="90" t="s">
        <v>57</v>
      </c>
      <c r="E6" s="90" t="s">
        <v>58</v>
      </c>
      <c r="F6" s="90" t="s">
        <v>56</v>
      </c>
      <c r="G6" s="90" t="s">
        <v>55</v>
      </c>
    </row>
    <row r="7" spans="1:25" ht="15.75" x14ac:dyDescent="0.25">
      <c r="A7" s="327" t="s">
        <v>28</v>
      </c>
      <c r="B7" s="509">
        <v>3390.58746045</v>
      </c>
      <c r="C7" s="79"/>
      <c r="D7" s="475">
        <v>3760.08</v>
      </c>
      <c r="E7" s="476">
        <v>3551.2160000000003</v>
      </c>
      <c r="F7" s="476">
        <v>3679.3320000000003</v>
      </c>
      <c r="G7" s="464">
        <v>3622.5810000000001</v>
      </c>
      <c r="H7" s="264"/>
      <c r="I7" s="264"/>
      <c r="J7" s="264"/>
      <c r="K7" s="264"/>
      <c r="L7" s="264"/>
      <c r="M7" s="264"/>
      <c r="N7" s="264"/>
      <c r="O7" s="264"/>
      <c r="P7" s="264"/>
      <c r="Q7" s="264"/>
      <c r="R7" s="264"/>
      <c r="S7" s="264"/>
      <c r="T7" s="264"/>
      <c r="U7" s="264"/>
      <c r="V7" s="264"/>
      <c r="W7" s="264"/>
      <c r="X7" s="264"/>
      <c r="Y7" s="264"/>
    </row>
    <row r="8" spans="1:25" x14ac:dyDescent="0.25">
      <c r="A8" s="328" t="s">
        <v>59</v>
      </c>
      <c r="B8" s="478">
        <v>985.17626634999999</v>
      </c>
      <c r="C8" s="80"/>
      <c r="D8" s="149">
        <v>1139.2330000000002</v>
      </c>
      <c r="E8" s="477">
        <v>1114.2429999999999</v>
      </c>
      <c r="F8" s="477">
        <v>1125.761</v>
      </c>
      <c r="G8" s="478">
        <v>1052.0340000000001</v>
      </c>
      <c r="H8" s="264"/>
      <c r="I8" s="264"/>
      <c r="J8" s="264"/>
      <c r="K8" s="264"/>
      <c r="L8" s="264"/>
      <c r="M8" s="264"/>
      <c r="N8" s="264"/>
      <c r="O8" s="264"/>
    </row>
    <row r="9" spans="1:25" x14ac:dyDescent="0.25">
      <c r="A9" s="328" t="s">
        <v>60</v>
      </c>
      <c r="B9" s="478">
        <v>750.65897188999998</v>
      </c>
      <c r="C9" s="80"/>
      <c r="D9" s="149">
        <v>608.88900000000001</v>
      </c>
      <c r="E9" s="477">
        <v>569.13900000000001</v>
      </c>
      <c r="F9" s="477">
        <v>630.2360000000001</v>
      </c>
      <c r="G9" s="478">
        <v>719.06</v>
      </c>
      <c r="H9" s="264"/>
      <c r="I9" s="264"/>
      <c r="J9" s="264"/>
      <c r="K9" s="264"/>
      <c r="L9" s="264"/>
      <c r="M9" s="264"/>
      <c r="N9" s="264"/>
      <c r="O9" s="264"/>
    </row>
    <row r="10" spans="1:25" x14ac:dyDescent="0.25">
      <c r="A10" s="328" t="s">
        <v>61</v>
      </c>
      <c r="B10" s="478">
        <v>28.536909810000004</v>
      </c>
      <c r="C10" s="80"/>
      <c r="D10" s="149">
        <v>113.75</v>
      </c>
      <c r="E10" s="477">
        <v>55.789000000000001</v>
      </c>
      <c r="F10" s="477">
        <v>176.16499999999999</v>
      </c>
      <c r="G10" s="478">
        <v>19.189</v>
      </c>
      <c r="H10" s="264"/>
      <c r="I10" s="264"/>
      <c r="J10" s="264"/>
      <c r="K10" s="264"/>
      <c r="L10" s="264"/>
      <c r="M10" s="264"/>
      <c r="N10" s="264"/>
      <c r="O10" s="264"/>
    </row>
    <row r="11" spans="1:25" x14ac:dyDescent="0.25">
      <c r="A11" s="328" t="s">
        <v>62</v>
      </c>
      <c r="B11" s="478">
        <v>-14.395</v>
      </c>
      <c r="C11" s="80"/>
      <c r="D11" s="149">
        <v>52.762999999999998</v>
      </c>
      <c r="E11" s="477">
        <v>9.3890000000000011</v>
      </c>
      <c r="F11" s="477">
        <v>10.94</v>
      </c>
      <c r="G11" s="478">
        <v>-0.72200000000000042</v>
      </c>
      <c r="H11" s="264"/>
      <c r="I11" s="264"/>
      <c r="J11" s="264"/>
      <c r="K11" s="264"/>
      <c r="L11" s="264"/>
      <c r="M11" s="264"/>
      <c r="N11" s="264"/>
      <c r="O11" s="264"/>
    </row>
    <row r="12" spans="1:25" x14ac:dyDescent="0.25">
      <c r="A12" s="328" t="s">
        <v>63</v>
      </c>
      <c r="B12" s="478">
        <v>-89.656571239999991</v>
      </c>
      <c r="C12" s="80"/>
      <c r="D12" s="149">
        <v>-353.34800000000001</v>
      </c>
      <c r="E12" s="477">
        <v>-113.41299999999998</v>
      </c>
      <c r="F12" s="477">
        <v>-152.66</v>
      </c>
      <c r="G12" s="478">
        <v>7.0099999999999989</v>
      </c>
      <c r="H12" s="264"/>
      <c r="I12" s="264"/>
      <c r="J12" s="264"/>
      <c r="K12" s="264"/>
      <c r="L12" s="264"/>
      <c r="M12" s="264"/>
      <c r="N12" s="264"/>
      <c r="O12" s="264"/>
    </row>
    <row r="13" spans="1:25" ht="15.75" x14ac:dyDescent="0.25">
      <c r="A13" s="327" t="s">
        <v>29</v>
      </c>
      <c r="B13" s="506">
        <v>5050.9080372600001</v>
      </c>
      <c r="C13" s="79"/>
      <c r="D13" s="479">
        <v>5321.3670000000002</v>
      </c>
      <c r="E13" s="463">
        <v>5186.3629999999994</v>
      </c>
      <c r="F13" s="463">
        <v>5469.7739999999994</v>
      </c>
      <c r="G13" s="465">
        <v>5419.152</v>
      </c>
      <c r="H13" s="264"/>
      <c r="I13" s="264"/>
      <c r="J13" s="264"/>
      <c r="K13" s="264"/>
      <c r="L13" s="264"/>
      <c r="M13" s="264"/>
      <c r="N13" s="264"/>
      <c r="O13" s="264"/>
    </row>
    <row r="14" spans="1:25" x14ac:dyDescent="0.25">
      <c r="A14" s="409" t="s">
        <v>283</v>
      </c>
      <c r="B14" s="478">
        <v>-2612.9286008200002</v>
      </c>
      <c r="C14" s="80"/>
      <c r="D14" s="149">
        <v>-2852.09</v>
      </c>
      <c r="E14" s="477">
        <v>-2776.5540000000001</v>
      </c>
      <c r="F14" s="477">
        <v>-2814.1280000000002</v>
      </c>
      <c r="G14" s="478">
        <v>-2758.1460000000002</v>
      </c>
      <c r="H14" s="264"/>
      <c r="I14" s="264"/>
      <c r="J14" s="264"/>
      <c r="K14" s="264"/>
      <c r="L14" s="264"/>
      <c r="M14" s="264"/>
      <c r="N14" s="264"/>
      <c r="O14" s="264"/>
    </row>
    <row r="15" spans="1:25" x14ac:dyDescent="0.25">
      <c r="A15" s="329" t="s">
        <v>64</v>
      </c>
      <c r="B15" s="478">
        <v>-1374.9045706899999</v>
      </c>
      <c r="C15" s="80"/>
      <c r="D15" s="149">
        <v>-1423.3460996000001</v>
      </c>
      <c r="E15" s="477">
        <v>-1452.2430007</v>
      </c>
      <c r="F15" s="477">
        <v>-1454.2730006500001</v>
      </c>
      <c r="G15" s="478">
        <v>-1457.6750895499999</v>
      </c>
      <c r="H15" s="264"/>
      <c r="I15" s="264"/>
      <c r="J15" s="264"/>
      <c r="K15" s="264"/>
      <c r="L15" s="264"/>
      <c r="M15" s="264"/>
      <c r="N15" s="264"/>
      <c r="O15" s="264"/>
    </row>
    <row r="16" spans="1:25" x14ac:dyDescent="0.25">
      <c r="A16" s="329" t="s">
        <v>65</v>
      </c>
      <c r="B16" s="478">
        <v>-959.14413521000006</v>
      </c>
      <c r="C16" s="80"/>
      <c r="D16" s="149">
        <v>-1133.8379005299998</v>
      </c>
      <c r="E16" s="477">
        <v>-1041.5999984499999</v>
      </c>
      <c r="F16" s="477">
        <v>-1080.3620010499999</v>
      </c>
      <c r="G16" s="478">
        <v>-1024.6147696</v>
      </c>
      <c r="H16" s="264"/>
      <c r="I16" s="264"/>
      <c r="J16" s="264"/>
      <c r="K16" s="264"/>
      <c r="L16" s="264"/>
      <c r="M16" s="264"/>
      <c r="N16" s="264"/>
      <c r="O16" s="264"/>
    </row>
    <row r="17" spans="1:15" x14ac:dyDescent="0.25">
      <c r="A17" s="329" t="s">
        <v>66</v>
      </c>
      <c r="B17" s="478">
        <v>-278.87989491999997</v>
      </c>
      <c r="C17" s="80"/>
      <c r="D17" s="149">
        <v>-294.90599987000002</v>
      </c>
      <c r="E17" s="477">
        <v>-282.71100085</v>
      </c>
      <c r="F17" s="477">
        <v>-279.49299830000001</v>
      </c>
      <c r="G17" s="478">
        <v>-275.85614084999997</v>
      </c>
      <c r="H17" s="264"/>
      <c r="I17" s="264"/>
      <c r="J17" s="264"/>
      <c r="K17" s="264"/>
      <c r="L17" s="264"/>
      <c r="M17" s="264"/>
      <c r="N17" s="264"/>
      <c r="O17" s="264"/>
    </row>
    <row r="18" spans="1:15" ht="15.75" x14ac:dyDescent="0.25">
      <c r="A18" s="327" t="s">
        <v>30</v>
      </c>
      <c r="B18" s="506">
        <v>2437.97943644</v>
      </c>
      <c r="C18" s="79"/>
      <c r="D18" s="479">
        <v>2469.277</v>
      </c>
      <c r="E18" s="463">
        <v>2409.8090000000002</v>
      </c>
      <c r="F18" s="463">
        <v>2655.6459999999997</v>
      </c>
      <c r="G18" s="465">
        <v>2661.0060000000003</v>
      </c>
      <c r="H18" s="264"/>
      <c r="I18" s="264"/>
      <c r="J18" s="264"/>
      <c r="K18" s="264"/>
      <c r="L18" s="264"/>
      <c r="M18" s="264"/>
      <c r="N18" s="264"/>
      <c r="O18" s="264"/>
    </row>
    <row r="19" spans="1:15" x14ac:dyDescent="0.25">
      <c r="A19" s="328" t="s">
        <v>67</v>
      </c>
      <c r="B19" s="478">
        <v>-1103.3719097799999</v>
      </c>
      <c r="C19" s="80"/>
      <c r="D19" s="149">
        <v>-1209.7830000000001</v>
      </c>
      <c r="E19" s="477">
        <v>-1854.1210000000001</v>
      </c>
      <c r="F19" s="477">
        <v>-1336.146</v>
      </c>
      <c r="G19" s="478">
        <v>-1375.519</v>
      </c>
      <c r="H19" s="264"/>
      <c r="I19" s="264"/>
      <c r="J19" s="264"/>
      <c r="K19" s="264"/>
      <c r="L19" s="264"/>
      <c r="M19" s="264"/>
      <c r="N19" s="264"/>
      <c r="O19" s="264"/>
    </row>
    <row r="20" spans="1:15" x14ac:dyDescent="0.25">
      <c r="A20" s="328" t="s">
        <v>68</v>
      </c>
      <c r="B20" s="478">
        <v>-144.44092522</v>
      </c>
      <c r="C20" s="80"/>
      <c r="D20" s="149">
        <v>-195.559</v>
      </c>
      <c r="E20" s="477">
        <v>-137.137</v>
      </c>
      <c r="F20" s="477">
        <v>-130.34899999999999</v>
      </c>
      <c r="G20" s="478">
        <v>-166.999</v>
      </c>
      <c r="H20" s="264"/>
      <c r="I20" s="264"/>
      <c r="J20" s="264"/>
      <c r="K20" s="264"/>
      <c r="L20" s="264"/>
      <c r="M20" s="264"/>
      <c r="N20" s="264"/>
      <c r="O20" s="264"/>
    </row>
    <row r="21" spans="1:15" x14ac:dyDescent="0.25">
      <c r="A21" s="328" t="s">
        <v>69</v>
      </c>
      <c r="B21" s="478">
        <v>-173.28084501000001</v>
      </c>
      <c r="C21" s="80"/>
      <c r="D21" s="149">
        <v>-382.23399999999998</v>
      </c>
      <c r="E21" s="477">
        <v>-197.85300000000001</v>
      </c>
      <c r="F21" s="477">
        <v>-172.321</v>
      </c>
      <c r="G21" s="478">
        <v>-287.22800000000001</v>
      </c>
      <c r="H21" s="264"/>
      <c r="I21" s="264"/>
      <c r="J21" s="264"/>
      <c r="K21" s="264"/>
      <c r="L21" s="264"/>
      <c r="M21" s="264"/>
      <c r="N21" s="264"/>
      <c r="O21" s="264"/>
    </row>
    <row r="22" spans="1:15" ht="15.75" x14ac:dyDescent="0.25">
      <c r="A22" s="327" t="s">
        <v>31</v>
      </c>
      <c r="B22" s="508">
        <v>1016.8857564299999</v>
      </c>
      <c r="C22" s="79"/>
      <c r="D22" s="479">
        <v>681.70100000000002</v>
      </c>
      <c r="E22" s="463">
        <v>220.69800000000004</v>
      </c>
      <c r="F22" s="463">
        <v>1016.8299999999999</v>
      </c>
      <c r="G22" s="463">
        <v>831.26</v>
      </c>
      <c r="H22" s="264"/>
      <c r="I22" s="264"/>
      <c r="J22" s="264"/>
      <c r="K22" s="264"/>
      <c r="L22" s="264"/>
      <c r="M22" s="264"/>
      <c r="N22" s="264"/>
      <c r="O22" s="264"/>
    </row>
    <row r="23" spans="1:15" x14ac:dyDescent="0.25">
      <c r="A23" s="480" t="s">
        <v>288</v>
      </c>
      <c r="B23" s="478">
        <v>-273.24093861</v>
      </c>
      <c r="C23" s="80"/>
      <c r="D23" s="149">
        <v>-113.65700721</v>
      </c>
      <c r="E23" s="477">
        <v>-13.130000000000024</v>
      </c>
      <c r="F23" s="477">
        <v>-261.17</v>
      </c>
      <c r="G23" s="478">
        <v>-204.83999999999997</v>
      </c>
      <c r="H23" s="264"/>
      <c r="I23" s="264"/>
      <c r="J23" s="264"/>
      <c r="K23" s="264"/>
      <c r="L23" s="264"/>
      <c r="M23" s="264"/>
      <c r="N23" s="264"/>
      <c r="O23" s="264"/>
    </row>
    <row r="24" spans="1:15" ht="15.75" x14ac:dyDescent="0.25">
      <c r="A24" s="327" t="s">
        <v>70</v>
      </c>
      <c r="B24" s="506">
        <v>743.64481782000007</v>
      </c>
      <c r="C24" s="79"/>
      <c r="D24" s="479">
        <v>568.04399278999995</v>
      </c>
      <c r="E24" s="463">
        <v>207.56800000000004</v>
      </c>
      <c r="F24" s="463">
        <v>755.66</v>
      </c>
      <c r="G24" s="465">
        <v>626.41999999999985</v>
      </c>
      <c r="H24" s="264"/>
      <c r="I24" s="264"/>
      <c r="J24" s="264"/>
      <c r="K24" s="264"/>
      <c r="L24" s="264"/>
      <c r="M24" s="264"/>
      <c r="N24" s="264"/>
      <c r="O24" s="264"/>
    </row>
    <row r="25" spans="1:15" x14ac:dyDescent="0.25">
      <c r="A25" s="409" t="s">
        <v>309</v>
      </c>
      <c r="B25" s="478" t="s">
        <v>346</v>
      </c>
      <c r="C25" s="80"/>
      <c r="D25" s="149">
        <v>-1244.8309999999999</v>
      </c>
      <c r="E25" s="477">
        <v>159.958</v>
      </c>
      <c r="F25" s="477">
        <v>593.38900000000001</v>
      </c>
      <c r="G25" s="478">
        <v>1314.5029999999999</v>
      </c>
      <c r="H25" s="264"/>
      <c r="I25" s="264"/>
      <c r="J25" s="264"/>
      <c r="K25" s="264"/>
      <c r="L25" s="264"/>
      <c r="M25" s="264"/>
      <c r="N25" s="264"/>
      <c r="O25" s="264"/>
    </row>
    <row r="26" spans="1:15" ht="15.75" x14ac:dyDescent="0.25">
      <c r="A26" s="327" t="s">
        <v>72</v>
      </c>
      <c r="B26" s="506">
        <v>743.64481782000007</v>
      </c>
      <c r="C26" s="79"/>
      <c r="D26" s="479">
        <v>-676.78700720999996</v>
      </c>
      <c r="E26" s="463">
        <v>367.52600000000001</v>
      </c>
      <c r="F26" s="463">
        <v>1349.049</v>
      </c>
      <c r="G26" s="465">
        <v>1940.9229999999998</v>
      </c>
      <c r="H26" s="264"/>
      <c r="I26" s="264"/>
      <c r="J26" s="264"/>
      <c r="K26" s="264"/>
      <c r="L26" s="264"/>
      <c r="M26" s="264"/>
      <c r="N26" s="264"/>
      <c r="O26" s="264"/>
    </row>
    <row r="27" spans="1:15" x14ac:dyDescent="0.25">
      <c r="A27" s="328" t="s">
        <v>73</v>
      </c>
      <c r="B27" s="478">
        <v>-119.714</v>
      </c>
      <c r="C27" s="80"/>
      <c r="D27" s="149">
        <v>-172.32900000000001</v>
      </c>
      <c r="E27" s="477">
        <v>-172.221</v>
      </c>
      <c r="F27" s="477">
        <v>-201.76100000000002</v>
      </c>
      <c r="G27" s="478">
        <v>-206.49400000000003</v>
      </c>
      <c r="H27" s="264"/>
      <c r="I27" s="264"/>
      <c r="J27" s="264"/>
      <c r="K27" s="264"/>
      <c r="L27" s="264"/>
      <c r="M27" s="264"/>
      <c r="N27" s="264"/>
      <c r="O27" s="264"/>
    </row>
    <row r="28" spans="1:15" ht="15.75" x14ac:dyDescent="0.25">
      <c r="A28" s="327" t="s">
        <v>32</v>
      </c>
      <c r="B28" s="506">
        <v>623.93081782000002</v>
      </c>
      <c r="C28" s="79"/>
      <c r="D28" s="504">
        <v>-849.11600721000013</v>
      </c>
      <c r="E28" s="505">
        <v>195.30499999999995</v>
      </c>
      <c r="F28" s="505">
        <v>1147.288</v>
      </c>
      <c r="G28" s="506">
        <v>1734.4289999999996</v>
      </c>
      <c r="H28" s="264"/>
      <c r="I28" s="264"/>
      <c r="J28" s="264"/>
      <c r="K28" s="264"/>
      <c r="L28" s="264"/>
      <c r="M28" s="264"/>
      <c r="N28" s="264"/>
      <c r="O28" s="264"/>
    </row>
    <row r="29" spans="1:15" ht="34.5" x14ac:dyDescent="0.25">
      <c r="A29" s="503" t="s">
        <v>343</v>
      </c>
      <c r="B29" s="507">
        <v>623.93081782000002</v>
      </c>
      <c r="C29" s="79"/>
      <c r="D29" s="479">
        <v>395.71499279</v>
      </c>
      <c r="E29" s="388">
        <v>35.34699999999998</v>
      </c>
      <c r="F29" s="388">
        <v>553.899</v>
      </c>
      <c r="G29" s="507">
        <v>419.92599999999999</v>
      </c>
      <c r="H29" s="264"/>
      <c r="I29" s="264"/>
      <c r="J29" s="264"/>
      <c r="K29" s="264"/>
      <c r="L29" s="264"/>
      <c r="M29" s="264"/>
      <c r="N29" s="264"/>
      <c r="O29" s="264"/>
    </row>
    <row r="30" spans="1:15" ht="15.75" x14ac:dyDescent="0.25">
      <c r="A30" s="327" t="s">
        <v>74</v>
      </c>
      <c r="B30" s="458">
        <v>0.10793496371396762</v>
      </c>
      <c r="C30" s="79"/>
      <c r="D30" s="510">
        <v>-0.14747200359792009</v>
      </c>
      <c r="E30" s="513">
        <v>3.3787212268857995E-2</v>
      </c>
      <c r="F30" s="459">
        <v>0.19977661254366705</v>
      </c>
      <c r="G30" s="459">
        <v>0.3027784077276095</v>
      </c>
      <c r="H30" s="264"/>
      <c r="I30" s="264"/>
      <c r="J30" s="264"/>
      <c r="K30" s="264"/>
      <c r="L30" s="264"/>
      <c r="M30" s="264"/>
      <c r="N30" s="264"/>
      <c r="O30" s="264"/>
    </row>
    <row r="31" spans="1:15" ht="18.75" x14ac:dyDescent="0.25">
      <c r="A31" s="327" t="s">
        <v>344</v>
      </c>
      <c r="B31" s="458">
        <v>0.10431571467407692</v>
      </c>
      <c r="C31" s="79"/>
      <c r="D31" s="510">
        <v>-0.14441136345672706</v>
      </c>
      <c r="E31" s="513">
        <v>3.3028132387527269E-2</v>
      </c>
      <c r="F31" s="459">
        <v>0.19623316872570784</v>
      </c>
      <c r="G31" s="459">
        <v>0.3027784077276095</v>
      </c>
      <c r="H31" s="264"/>
      <c r="I31" s="264"/>
      <c r="J31" s="264"/>
      <c r="K31" s="264"/>
      <c r="L31" s="264"/>
      <c r="M31" s="264"/>
      <c r="N31" s="264"/>
      <c r="O31" s="264"/>
    </row>
    <row r="32" spans="1:15" ht="34.5" x14ac:dyDescent="0.25">
      <c r="A32" s="503" t="s">
        <v>345</v>
      </c>
      <c r="B32" s="458">
        <v>0.10431571467407692</v>
      </c>
      <c r="C32" s="79"/>
      <c r="D32" s="458">
        <v>6.7295203631576983E-2</v>
      </c>
      <c r="E32" s="458">
        <v>5.9740628879583462E-3</v>
      </c>
      <c r="F32" s="458">
        <v>9.4757634850773112E-2</v>
      </c>
      <c r="G32" s="458">
        <v>7.5129813754216651E-2</v>
      </c>
      <c r="H32" s="264"/>
      <c r="I32" s="264"/>
      <c r="J32" s="264"/>
      <c r="K32" s="264"/>
      <c r="L32" s="264"/>
      <c r="M32" s="264"/>
      <c r="N32" s="264"/>
      <c r="O32" s="264"/>
    </row>
    <row r="33" spans="1:7" ht="15" customHeight="1" x14ac:dyDescent="0.25">
      <c r="A33" s="553" t="s">
        <v>369</v>
      </c>
      <c r="B33" s="554"/>
      <c r="C33" s="554"/>
      <c r="D33" s="554"/>
      <c r="E33" s="554"/>
      <c r="F33" s="554"/>
      <c r="G33" s="554"/>
    </row>
    <row r="34" spans="1:7" ht="37.5" customHeight="1" x14ac:dyDescent="0.25">
      <c r="A34" s="553" t="s">
        <v>367</v>
      </c>
      <c r="B34" s="554"/>
      <c r="C34" s="554"/>
      <c r="D34" s="554"/>
      <c r="E34" s="554"/>
      <c r="F34" s="554"/>
      <c r="G34" s="554"/>
    </row>
    <row r="35" spans="1:7" ht="24.75" customHeight="1" x14ac:dyDescent="0.25">
      <c r="A35" s="553" t="s">
        <v>323</v>
      </c>
      <c r="B35" s="554"/>
      <c r="C35" s="554"/>
      <c r="D35" s="554"/>
      <c r="E35" s="554"/>
      <c r="F35" s="554"/>
      <c r="G35" s="554"/>
    </row>
  </sheetData>
  <mergeCells count="4">
    <mergeCell ref="D5:G5"/>
    <mergeCell ref="A33:G33"/>
    <mergeCell ref="A34:G34"/>
    <mergeCell ref="A35:G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E57"/>
  <sheetViews>
    <sheetView showGridLines="0" zoomScale="85" zoomScaleNormal="85" workbookViewId="0"/>
  </sheetViews>
  <sheetFormatPr baseColWidth="10" defaultColWidth="11.42578125" defaultRowHeight="15" x14ac:dyDescent="0.25"/>
  <cols>
    <col min="1" max="1" width="58.28515625" customWidth="1"/>
    <col min="2" max="2" width="16.140625" customWidth="1"/>
    <col min="5" max="5" width="16.28515625" customWidth="1"/>
  </cols>
  <sheetData>
    <row r="1" spans="1:5" x14ac:dyDescent="0.25">
      <c r="A1" s="1"/>
      <c r="B1" s="68"/>
      <c r="C1" s="212"/>
      <c r="D1" s="104"/>
      <c r="E1" s="104"/>
    </row>
    <row r="2" spans="1:5" x14ac:dyDescent="0.25">
      <c r="A2" s="1"/>
      <c r="B2" s="208"/>
      <c r="C2" s="104"/>
      <c r="D2" s="104"/>
      <c r="E2" s="104"/>
    </row>
    <row r="3" spans="1:5" ht="18" x14ac:dyDescent="0.25">
      <c r="A3" s="325" t="s">
        <v>184</v>
      </c>
      <c r="B3" s="68"/>
      <c r="C3" s="104"/>
      <c r="D3" s="104"/>
      <c r="E3" s="104"/>
    </row>
    <row r="4" spans="1:5" ht="18" x14ac:dyDescent="0.25">
      <c r="A4" s="323" t="s">
        <v>303</v>
      </c>
      <c r="B4" s="68"/>
      <c r="C4" s="1"/>
      <c r="D4" s="1"/>
      <c r="E4" s="1"/>
    </row>
    <row r="5" spans="1:5" ht="15.75" x14ac:dyDescent="0.25">
      <c r="A5" s="181"/>
      <c r="B5" s="470" t="str">
        <f>Mexico!B5</f>
        <v>1Q14</v>
      </c>
      <c r="C5" s="341" t="s">
        <v>0</v>
      </c>
      <c r="D5" s="341" t="s">
        <v>233</v>
      </c>
      <c r="E5" s="470" t="str">
        <f>Mexico!E5</f>
        <v>1Q13</v>
      </c>
    </row>
    <row r="6" spans="1:5" ht="15.75" x14ac:dyDescent="0.25">
      <c r="A6" s="327" t="s">
        <v>28</v>
      </c>
      <c r="B6" s="265">
        <v>933.79278653999995</v>
      </c>
      <c r="C6" s="114">
        <v>-9.3490675573437816</v>
      </c>
      <c r="D6" s="114">
        <v>34.117388618801911</v>
      </c>
      <c r="E6" s="428">
        <v>1030.09727686</v>
      </c>
    </row>
    <row r="7" spans="1:5" x14ac:dyDescent="0.25">
      <c r="A7" s="331" t="s">
        <v>188</v>
      </c>
      <c r="B7" s="117">
        <v>172.77039722999999</v>
      </c>
      <c r="C7" s="118">
        <v>-14.923073737092551</v>
      </c>
      <c r="D7" s="118">
        <v>21.255971858894252</v>
      </c>
      <c r="E7" s="120">
        <v>203.07550451</v>
      </c>
    </row>
    <row r="8" spans="1:5" x14ac:dyDescent="0.25">
      <c r="A8" s="331" t="s">
        <v>60</v>
      </c>
      <c r="B8" s="117">
        <v>152.39999757999999</v>
      </c>
      <c r="C8" s="118">
        <v>-18.685343448823843</v>
      </c>
      <c r="D8" s="118">
        <v>26.442719668960546</v>
      </c>
      <c r="E8" s="120">
        <v>187.42008396</v>
      </c>
    </row>
    <row r="9" spans="1:5" x14ac:dyDescent="0.25">
      <c r="A9" s="331" t="s">
        <v>189</v>
      </c>
      <c r="B9" s="117">
        <v>-98.896010720000007</v>
      </c>
      <c r="C9" s="118">
        <v>5.2802002188687025</v>
      </c>
      <c r="D9" s="118">
        <v>205.7803594247471</v>
      </c>
      <c r="E9" s="120">
        <v>-93.936001750000003</v>
      </c>
    </row>
    <row r="10" spans="1:5" ht="15.75" x14ac:dyDescent="0.25">
      <c r="A10" s="327" t="s">
        <v>29</v>
      </c>
      <c r="B10" s="265">
        <v>1160.06717063</v>
      </c>
      <c r="C10" s="114">
        <v>-12.5571048191358</v>
      </c>
      <c r="D10" s="114">
        <v>25.152742928085246</v>
      </c>
      <c r="E10" s="266">
        <v>1326.6568635799999</v>
      </c>
    </row>
    <row r="11" spans="1:5" x14ac:dyDescent="0.25">
      <c r="A11" s="331" t="s">
        <v>283</v>
      </c>
      <c r="B11" s="117">
        <v>-493.93129077999998</v>
      </c>
      <c r="C11" s="118">
        <v>-12.510873936441024</v>
      </c>
      <c r="D11" s="118">
        <v>22.579569676034851</v>
      </c>
      <c r="E11" s="120">
        <v>-564.56306400999995</v>
      </c>
    </row>
    <row r="12" spans="1:5" x14ac:dyDescent="0.25">
      <c r="A12" s="329" t="s">
        <v>64</v>
      </c>
      <c r="B12" s="117">
        <v>-245.45533029000001</v>
      </c>
      <c r="C12" s="118">
        <v>-14.236259614314839</v>
      </c>
      <c r="D12" s="118">
        <v>18.433817795915818</v>
      </c>
      <c r="E12" s="120">
        <v>-286.19942319</v>
      </c>
    </row>
    <row r="13" spans="1:5" x14ac:dyDescent="0.25">
      <c r="A13" s="329" t="s">
        <v>65</v>
      </c>
      <c r="B13" s="117">
        <v>-214.50492600999999</v>
      </c>
      <c r="C13" s="118">
        <v>-10.569570530388662</v>
      </c>
      <c r="D13" s="118">
        <v>26.39993612897802</v>
      </c>
      <c r="E13" s="120">
        <v>-239.85675488999999</v>
      </c>
    </row>
    <row r="14" spans="1:5" x14ac:dyDescent="0.25">
      <c r="A14" s="331" t="s">
        <v>66</v>
      </c>
      <c r="B14" s="117">
        <v>-33.97103448</v>
      </c>
      <c r="C14" s="118">
        <v>-11.779325542567975</v>
      </c>
      <c r="D14" s="118">
        <v>30.692591034768157</v>
      </c>
      <c r="E14" s="120">
        <v>-38.506885930000003</v>
      </c>
    </row>
    <row r="15" spans="1:5" ht="15.75" x14ac:dyDescent="0.25">
      <c r="A15" s="327" t="s">
        <v>30</v>
      </c>
      <c r="B15" s="265">
        <v>666.13587985000004</v>
      </c>
      <c r="C15" s="114">
        <v>-12.591352898310259</v>
      </c>
      <c r="D15" s="114">
        <v>27.131571000789801</v>
      </c>
      <c r="E15" s="266">
        <v>762.09379956999999</v>
      </c>
    </row>
    <row r="16" spans="1:5" x14ac:dyDescent="0.25">
      <c r="A16" s="331" t="s">
        <v>222</v>
      </c>
      <c r="B16" s="117">
        <v>-136.50800092</v>
      </c>
      <c r="C16" s="118">
        <v>-9.331950881737372</v>
      </c>
      <c r="D16" s="118">
        <v>20.700817137953177</v>
      </c>
      <c r="E16" s="120">
        <v>-150.55799948000001</v>
      </c>
    </row>
    <row r="17" spans="1:5" x14ac:dyDescent="0.25">
      <c r="A17" s="331" t="s">
        <v>223</v>
      </c>
      <c r="B17" s="117">
        <v>-26.66599969</v>
      </c>
      <c r="C17" s="118">
        <v>-1.1674985023879203</v>
      </c>
      <c r="D17" s="118">
        <v>174.77224006162101</v>
      </c>
      <c r="E17" s="120">
        <v>-26.981002489999998</v>
      </c>
    </row>
    <row r="18" spans="1:5" ht="15.75" x14ac:dyDescent="0.25">
      <c r="A18" s="327" t="s">
        <v>31</v>
      </c>
      <c r="B18" s="265">
        <v>502.96187923999997</v>
      </c>
      <c r="C18" s="114">
        <v>-13.95812996403334</v>
      </c>
      <c r="D18" s="114">
        <v>25.372915969264454</v>
      </c>
      <c r="E18" s="266">
        <v>584.55479760000003</v>
      </c>
    </row>
    <row r="19" spans="1:5" x14ac:dyDescent="0.25">
      <c r="A19" s="409" t="s">
        <v>288</v>
      </c>
      <c r="B19" s="117">
        <v>-142.09230645</v>
      </c>
      <c r="C19" s="118">
        <v>2.3566841070983502</v>
      </c>
      <c r="D19" s="118">
        <v>44.81224828356698</v>
      </c>
      <c r="E19" s="120">
        <v>-138.82074012999999</v>
      </c>
    </row>
    <row r="20" spans="1:5" ht="15.75" x14ac:dyDescent="0.25">
      <c r="A20" s="327" t="s">
        <v>72</v>
      </c>
      <c r="B20" s="265">
        <v>360.86957279000001</v>
      </c>
      <c r="C20" s="114">
        <v>-19.039264166102399</v>
      </c>
      <c r="D20" s="114">
        <v>19.078854302199243</v>
      </c>
      <c r="E20" s="429">
        <v>445.73405746999998</v>
      </c>
    </row>
    <row r="21" spans="1:5" x14ac:dyDescent="0.25">
      <c r="A21" s="331" t="s">
        <v>73</v>
      </c>
      <c r="B21" s="117">
        <v>-116.68885357000001</v>
      </c>
      <c r="C21" s="118">
        <v>-20.127773183054664</v>
      </c>
      <c r="D21" s="427">
        <v>26.108631453245266</v>
      </c>
      <c r="E21" s="155">
        <v>-146.09440380000001</v>
      </c>
    </row>
    <row r="22" spans="1:5" ht="15.75" x14ac:dyDescent="0.25">
      <c r="A22" s="327" t="s">
        <v>32</v>
      </c>
      <c r="B22" s="267">
        <v>244.18071921999999</v>
      </c>
      <c r="C22" s="93">
        <v>-18.508543101934759</v>
      </c>
      <c r="D22" s="93">
        <v>15.989044681879271</v>
      </c>
      <c r="E22" s="430">
        <v>299.63965366999997</v>
      </c>
    </row>
    <row r="23" spans="1:5" x14ac:dyDescent="0.25">
      <c r="A23" s="258" t="s">
        <v>236</v>
      </c>
      <c r="B23" s="258"/>
      <c r="C23" s="258"/>
      <c r="D23" s="258"/>
      <c r="E23" s="258"/>
    </row>
    <row r="26" spans="1:5" ht="15.75" x14ac:dyDescent="0.25">
      <c r="A26" s="326" t="s">
        <v>234</v>
      </c>
      <c r="B26" s="253"/>
      <c r="C26" s="253"/>
      <c r="D26" s="253"/>
      <c r="E26" s="255"/>
    </row>
    <row r="27" spans="1:5" ht="15.75" x14ac:dyDescent="0.25">
      <c r="A27" s="181"/>
      <c r="B27" s="140">
        <f>Mexico!B27</f>
        <v>41729</v>
      </c>
      <c r="C27" s="291" t="s">
        <v>0</v>
      </c>
      <c r="D27" s="239" t="s">
        <v>273</v>
      </c>
      <c r="E27" s="140">
        <f>Mexico!E27</f>
        <v>41364</v>
      </c>
    </row>
    <row r="28" spans="1:5" x14ac:dyDescent="0.25">
      <c r="A28" s="331" t="s">
        <v>80</v>
      </c>
      <c r="B28" s="155">
        <v>11076.496999999999</v>
      </c>
      <c r="C28" s="268">
        <v>-8.725570806282267</v>
      </c>
      <c r="D28" s="268">
        <v>25.941289971113267</v>
      </c>
      <c r="E28" s="117">
        <v>12135.378000000001</v>
      </c>
    </row>
    <row r="29" spans="1:5" x14ac:dyDescent="0.25">
      <c r="A29" s="331" t="s">
        <v>191</v>
      </c>
      <c r="B29" s="155">
        <v>9292.06</v>
      </c>
      <c r="C29" s="268">
        <v>-15.254262020966692</v>
      </c>
      <c r="D29" s="268">
        <v>10.68744196933622</v>
      </c>
      <c r="E29" s="117">
        <v>10964.634</v>
      </c>
    </row>
    <row r="30" spans="1:5" x14ac:dyDescent="0.25">
      <c r="A30" s="331" t="s">
        <v>101</v>
      </c>
      <c r="B30" s="155">
        <v>47225.194265120001</v>
      </c>
      <c r="C30" s="268">
        <v>-3.3700221464143643</v>
      </c>
      <c r="D30" s="268">
        <v>27.11818190877846</v>
      </c>
      <c r="E30" s="117">
        <v>48872.198166779999</v>
      </c>
    </row>
    <row r="31" spans="1:5" x14ac:dyDescent="0.25">
      <c r="A31" s="331" t="s">
        <v>103</v>
      </c>
      <c r="B31" s="155">
        <v>42700.309265119999</v>
      </c>
      <c r="C31" s="268">
        <v>-3.5155512843032644</v>
      </c>
      <c r="D31" s="268">
        <v>25.91602843272991</v>
      </c>
      <c r="E31" s="117">
        <v>44256.157166780002</v>
      </c>
    </row>
    <row r="32" spans="1:5" x14ac:dyDescent="0.25">
      <c r="A32" s="331" t="s">
        <v>192</v>
      </c>
      <c r="B32" s="155">
        <v>4524.8850000000002</v>
      </c>
      <c r="C32" s="268">
        <v>-1.9747658220540032</v>
      </c>
      <c r="D32" s="268">
        <v>39.704948016521222</v>
      </c>
      <c r="E32" s="117">
        <v>4616.0410000000002</v>
      </c>
    </row>
    <row r="33" spans="1:5" x14ac:dyDescent="0.25">
      <c r="A33" s="331" t="s">
        <v>106</v>
      </c>
      <c r="B33" s="155">
        <v>795.3</v>
      </c>
      <c r="C33" s="268">
        <v>-1.2634749347281149</v>
      </c>
      <c r="D33" s="268">
        <v>35.635874618143795</v>
      </c>
      <c r="E33" s="117">
        <v>805.47699999999998</v>
      </c>
    </row>
    <row r="34" spans="1:5" x14ac:dyDescent="0.25">
      <c r="A34" s="331" t="s">
        <v>82</v>
      </c>
      <c r="B34" s="155">
        <v>1619.8209421499921</v>
      </c>
      <c r="C34" s="268">
        <v>0.37445932154187567</v>
      </c>
      <c r="D34" s="268">
        <v>32.62727582615279</v>
      </c>
      <c r="E34" s="155">
        <v>1613.778</v>
      </c>
    </row>
    <row r="35" spans="1:5" ht="15.75" x14ac:dyDescent="0.25">
      <c r="A35" s="327" t="s">
        <v>194</v>
      </c>
      <c r="B35" s="269">
        <v>70008.872207270004</v>
      </c>
      <c r="C35" s="114">
        <v>-5.8912577534056654</v>
      </c>
      <c r="D35" s="114">
        <v>24.686012676668035</v>
      </c>
      <c r="E35" s="266">
        <v>74391.465166780006</v>
      </c>
    </row>
    <row r="36" spans="1:5" x14ac:dyDescent="0.25">
      <c r="A36" s="331" t="s">
        <v>83</v>
      </c>
      <c r="B36" s="155">
        <v>4416.92</v>
      </c>
      <c r="C36" s="268">
        <v>-25.952389055239642</v>
      </c>
      <c r="D36" s="268">
        <v>-9.7076033403272639</v>
      </c>
      <c r="E36" s="117">
        <v>5964.973</v>
      </c>
    </row>
    <row r="37" spans="1:5" x14ac:dyDescent="0.25">
      <c r="A37" s="331" t="s">
        <v>25</v>
      </c>
      <c r="B37" s="155">
        <v>48058.462</v>
      </c>
      <c r="C37" s="268">
        <v>-4.8455876213571951</v>
      </c>
      <c r="D37" s="268">
        <v>28.999913555336441</v>
      </c>
      <c r="E37" s="117">
        <v>50505.762999999999</v>
      </c>
    </row>
    <row r="38" spans="1:5" x14ac:dyDescent="0.25">
      <c r="A38" s="331" t="s">
        <v>195</v>
      </c>
      <c r="B38" s="155">
        <v>3783.181</v>
      </c>
      <c r="C38" s="268">
        <v>3.3674086104237944</v>
      </c>
      <c r="D38" s="268">
        <v>25.082383135489096</v>
      </c>
      <c r="E38" s="117">
        <v>3659.9360000000001</v>
      </c>
    </row>
    <row r="39" spans="1:5" x14ac:dyDescent="0.25">
      <c r="A39" s="331" t="s">
        <v>196</v>
      </c>
      <c r="B39" s="155">
        <v>1243.00833878</v>
      </c>
      <c r="C39" s="268">
        <v>-11.366519531322417</v>
      </c>
      <c r="D39" s="268">
        <v>7.1737553029186607</v>
      </c>
      <c r="E39" s="117">
        <v>1402.414</v>
      </c>
    </row>
    <row r="40" spans="1:5" x14ac:dyDescent="0.25">
      <c r="A40" s="331" t="s">
        <v>108</v>
      </c>
      <c r="B40" s="155">
        <v>1358.4760000000001</v>
      </c>
      <c r="C40" s="268">
        <v>49.993982468557022</v>
      </c>
      <c r="D40" s="268">
        <v>86.326342948725568</v>
      </c>
      <c r="E40" s="117">
        <v>905.68700000000001</v>
      </c>
    </row>
    <row r="41" spans="1:5" x14ac:dyDescent="0.25">
      <c r="A41" s="331" t="s">
        <v>84</v>
      </c>
      <c r="B41" s="155">
        <v>8242.1171284900011</v>
      </c>
      <c r="C41" s="268">
        <v>-6.4717760506695976</v>
      </c>
      <c r="D41" s="268">
        <v>22.521689509367903</v>
      </c>
      <c r="E41" s="117">
        <v>8812.4384067799983</v>
      </c>
    </row>
    <row r="42" spans="1:5" x14ac:dyDescent="0.25">
      <c r="A42" s="331" t="s">
        <v>197</v>
      </c>
      <c r="B42" s="155">
        <v>2906.7077399999998</v>
      </c>
      <c r="C42" s="268">
        <v>-7.4371703005301164</v>
      </c>
      <c r="D42" s="268">
        <v>23.103861480057674</v>
      </c>
      <c r="E42" s="117">
        <v>3140.2537600000001</v>
      </c>
    </row>
    <row r="43" spans="1:5" x14ac:dyDescent="0.25">
      <c r="A43" s="258" t="s">
        <v>236</v>
      </c>
      <c r="B43" s="258"/>
      <c r="C43" s="258"/>
      <c r="D43" s="258"/>
      <c r="E43" s="258"/>
    </row>
    <row r="46" spans="1:5" ht="18" x14ac:dyDescent="0.25">
      <c r="A46" s="325" t="s">
        <v>237</v>
      </c>
      <c r="B46" s="271"/>
      <c r="C46" s="262"/>
      <c r="D46" s="262"/>
    </row>
    <row r="47" spans="1:5" ht="15.75" x14ac:dyDescent="0.25">
      <c r="A47" s="181"/>
      <c r="B47" s="140">
        <f>Mexico!B47</f>
        <v>41729</v>
      </c>
      <c r="C47" s="140">
        <f>Mexico!C47</f>
        <v>41639</v>
      </c>
      <c r="D47" s="140">
        <f>Mexico!D47</f>
        <v>41364</v>
      </c>
    </row>
    <row r="48" spans="1:5" ht="18" x14ac:dyDescent="0.25">
      <c r="A48" s="342" t="s">
        <v>329</v>
      </c>
      <c r="B48" s="379">
        <v>43333.658027780002</v>
      </c>
      <c r="C48" s="378">
        <v>41965.136759995199</v>
      </c>
      <c r="D48" s="145">
        <v>34597.512732471703</v>
      </c>
    </row>
    <row r="49" spans="1:4" ht="18" x14ac:dyDescent="0.25">
      <c r="A49" s="331" t="s">
        <v>274</v>
      </c>
      <c r="B49" s="384">
        <v>52127.572796840002</v>
      </c>
      <c r="C49" s="145">
        <v>49049.359614830901</v>
      </c>
      <c r="D49" s="145">
        <v>40451.799093654903</v>
      </c>
    </row>
    <row r="50" spans="1:4" x14ac:dyDescent="0.25">
      <c r="A50" s="331" t="s">
        <v>200</v>
      </c>
      <c r="B50" s="380">
        <v>3219.7823376699962</v>
      </c>
      <c r="C50" s="145">
        <v>2952.2671662399989</v>
      </c>
      <c r="D50" s="145">
        <v>3807.4000792299994</v>
      </c>
    </row>
    <row r="51" spans="1:4" x14ac:dyDescent="0.25">
      <c r="A51" s="331" t="s">
        <v>201</v>
      </c>
      <c r="B51" s="380">
        <v>3656.4477285299999</v>
      </c>
      <c r="C51" s="145">
        <v>3599.6611808900002</v>
      </c>
      <c r="D51" s="145">
        <v>3117</v>
      </c>
    </row>
    <row r="52" spans="1:4" x14ac:dyDescent="0.25">
      <c r="A52" s="331" t="s">
        <v>43</v>
      </c>
      <c r="B52" s="381">
        <v>42.577818188903649</v>
      </c>
      <c r="C52" s="343">
        <v>42.545548287207126</v>
      </c>
      <c r="D52" s="343">
        <v>42.555319277248493</v>
      </c>
    </row>
    <row r="53" spans="1:4" x14ac:dyDescent="0.25">
      <c r="A53" s="331" t="s">
        <v>202</v>
      </c>
      <c r="B53" s="382">
        <v>2.1632702884876589</v>
      </c>
      <c r="C53" s="63">
        <v>2.0713437506887518</v>
      </c>
      <c r="D53" s="235">
        <v>2.1504620354925219</v>
      </c>
    </row>
    <row r="54" spans="1:4" x14ac:dyDescent="0.25">
      <c r="A54" s="331" t="s">
        <v>46</v>
      </c>
      <c r="B54" s="380">
        <v>135.64143615426732</v>
      </c>
      <c r="C54" s="145">
        <v>140.8945032372653</v>
      </c>
      <c r="D54" s="64">
        <v>143.05185365212941</v>
      </c>
    </row>
    <row r="55" spans="1:4" x14ac:dyDescent="0.25">
      <c r="A55" s="331" t="s">
        <v>44</v>
      </c>
      <c r="B55" s="383">
        <v>1.2251954174457265</v>
      </c>
      <c r="C55" s="67">
        <v>1.5017828575546464</v>
      </c>
      <c r="D55" s="67">
        <v>1.3317232104763039</v>
      </c>
    </row>
    <row r="56" spans="1:4" x14ac:dyDescent="0.25">
      <c r="A56" s="270" t="s">
        <v>275</v>
      </c>
      <c r="B56" s="162"/>
      <c r="C56" s="264"/>
      <c r="D56" s="264"/>
    </row>
    <row r="57" spans="1:4" x14ac:dyDescent="0.25">
      <c r="A57" s="270" t="s">
        <v>371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J15"/>
  <sheetViews>
    <sheetView showGridLines="0" zoomScale="85" zoomScaleNormal="85" workbookViewId="0"/>
  </sheetViews>
  <sheetFormatPr baseColWidth="10" defaultColWidth="11.42578125" defaultRowHeight="15" x14ac:dyDescent="0.25"/>
  <cols>
    <col min="1" max="1" width="20.28515625" customWidth="1"/>
    <col min="2" max="3" width="15.5703125" customWidth="1"/>
    <col min="4" max="4" width="24.42578125" customWidth="1"/>
    <col min="5" max="5" width="15.5703125" customWidth="1"/>
    <col min="6" max="6" width="2.28515625" customWidth="1"/>
    <col min="7" max="8" width="15.5703125" customWidth="1"/>
    <col min="9" max="9" width="24.42578125" customWidth="1"/>
    <col min="10" max="10" width="15.5703125" customWidth="1"/>
  </cols>
  <sheetData>
    <row r="1" spans="1:10" x14ac:dyDescent="0.25">
      <c r="A1" s="4"/>
      <c r="B1" s="3"/>
      <c r="C1" s="103"/>
      <c r="D1" s="76"/>
      <c r="E1" s="103"/>
      <c r="F1" s="3"/>
      <c r="G1" s="103"/>
      <c r="H1" s="4"/>
      <c r="I1" s="4"/>
      <c r="J1" s="4"/>
    </row>
    <row r="2" spans="1:10" ht="22.5" x14ac:dyDescent="0.25">
      <c r="A2" s="194"/>
      <c r="B2" s="2"/>
      <c r="C2" s="4"/>
      <c r="D2" s="4"/>
      <c r="E2" s="4"/>
      <c r="F2" s="4"/>
      <c r="G2" s="2"/>
      <c r="H2" s="4"/>
      <c r="I2" s="4"/>
      <c r="J2" s="4"/>
    </row>
    <row r="3" spans="1:10" ht="18" x14ac:dyDescent="0.25">
      <c r="A3" s="325" t="s">
        <v>243</v>
      </c>
      <c r="B3" s="5"/>
      <c r="C3" s="138"/>
      <c r="D3" s="212"/>
      <c r="E3" s="212"/>
      <c r="F3" s="212"/>
      <c r="G3" s="5"/>
      <c r="H3" s="138"/>
      <c r="I3" s="212"/>
      <c r="J3" s="4"/>
    </row>
    <row r="4" spans="1:10" ht="15.75" x14ac:dyDescent="0.25">
      <c r="A4" s="326" t="s">
        <v>180</v>
      </c>
      <c r="B4" s="245"/>
      <c r="C4" s="139"/>
      <c r="D4" s="246"/>
      <c r="E4" s="246"/>
      <c r="F4" s="246"/>
      <c r="G4" s="245"/>
      <c r="H4" s="139"/>
      <c r="I4" s="246"/>
      <c r="J4" s="103"/>
    </row>
    <row r="5" spans="1:10" ht="15.75" customHeight="1" x14ac:dyDescent="0.25">
      <c r="A5" s="181"/>
      <c r="B5" s="578" t="s">
        <v>30</v>
      </c>
      <c r="C5" s="579"/>
      <c r="D5" s="579"/>
      <c r="E5" s="581"/>
      <c r="F5" s="213"/>
      <c r="G5" s="578" t="s">
        <v>32</v>
      </c>
      <c r="H5" s="579"/>
      <c r="I5" s="579"/>
      <c r="J5" s="581"/>
    </row>
    <row r="6" spans="1:10" ht="23.25" customHeight="1" x14ac:dyDescent="0.25">
      <c r="A6" s="181"/>
      <c r="B6" s="345"/>
      <c r="C6" s="345"/>
      <c r="D6" s="585" t="s">
        <v>272</v>
      </c>
      <c r="E6" s="345"/>
      <c r="F6" s="272"/>
      <c r="G6" s="345"/>
      <c r="H6" s="345"/>
      <c r="I6" s="585" t="s">
        <v>272</v>
      </c>
      <c r="J6" s="345"/>
    </row>
    <row r="7" spans="1:10" ht="21" customHeight="1" x14ac:dyDescent="0.25">
      <c r="A7" s="345" t="s">
        <v>240</v>
      </c>
      <c r="B7" s="470" t="str">
        <f>'South America'!B5</f>
        <v>1Q14</v>
      </c>
      <c r="C7" s="345" t="s">
        <v>0</v>
      </c>
      <c r="D7" s="586"/>
      <c r="E7" s="470" t="str">
        <f>'South America'!E5</f>
        <v>1Q13</v>
      </c>
      <c r="F7" s="273"/>
      <c r="G7" s="470" t="str">
        <f>B7</f>
        <v>1Q14</v>
      </c>
      <c r="H7" s="345" t="s">
        <v>0</v>
      </c>
      <c r="I7" s="586"/>
      <c r="J7" s="470" t="str">
        <f>E7</f>
        <v>1Q13</v>
      </c>
    </row>
    <row r="8" spans="1:10" x14ac:dyDescent="0.25">
      <c r="A8" s="224" t="s">
        <v>11</v>
      </c>
      <c r="B8" s="275">
        <v>98.64753906</v>
      </c>
      <c r="C8" s="118">
        <v>-4.907037751682763</v>
      </c>
      <c r="D8" s="118">
        <v>49.495373493536789</v>
      </c>
      <c r="E8" s="119">
        <v>103.73800198000001</v>
      </c>
      <c r="F8" s="274"/>
      <c r="G8" s="275">
        <v>42.89936265</v>
      </c>
      <c r="H8" s="118">
        <v>-4.5222689635984636</v>
      </c>
      <c r="I8" s="118">
        <v>50.10026740286515</v>
      </c>
      <c r="J8" s="119">
        <v>44.931275790000001</v>
      </c>
    </row>
    <row r="9" spans="1:10" x14ac:dyDescent="0.25">
      <c r="A9" s="224" t="s">
        <v>12</v>
      </c>
      <c r="B9" s="117">
        <v>84.974146660000002</v>
      </c>
      <c r="C9" s="118">
        <v>18.543938656405778</v>
      </c>
      <c r="D9" s="118">
        <v>43.524119083252046</v>
      </c>
      <c r="E9" s="119">
        <v>71.681561810000005</v>
      </c>
      <c r="F9" s="274"/>
      <c r="G9" s="117">
        <v>35.562531540000002</v>
      </c>
      <c r="H9" s="118">
        <v>62.19822565701989</v>
      </c>
      <c r="I9" s="118">
        <v>96.377459009050909</v>
      </c>
      <c r="J9" s="119">
        <v>21.925351769999999</v>
      </c>
    </row>
    <row r="10" spans="1:10" x14ac:dyDescent="0.25">
      <c r="A10" s="224" t="s">
        <v>13</v>
      </c>
      <c r="B10" s="117">
        <v>130.63283974999999</v>
      </c>
      <c r="C10" s="118">
        <v>1.7158605222442391</v>
      </c>
      <c r="D10" s="118">
        <v>18.202771980533726</v>
      </c>
      <c r="E10" s="119">
        <v>128.42917424999999</v>
      </c>
      <c r="F10" s="274"/>
      <c r="G10" s="117">
        <v>61.040445890000001</v>
      </c>
      <c r="H10" s="118">
        <v>-15.070252883860192</v>
      </c>
      <c r="I10" s="118">
        <v>-1.304167499668818</v>
      </c>
      <c r="J10" s="119">
        <v>71.871691560000002</v>
      </c>
    </row>
    <row r="11" spans="1:10" x14ac:dyDescent="0.25">
      <c r="A11" s="224" t="s">
        <v>241</v>
      </c>
      <c r="B11" s="117">
        <v>144.24389758999999</v>
      </c>
      <c r="C11" s="118">
        <v>-9.2263962759679856</v>
      </c>
      <c r="D11" s="118">
        <v>2.7453032304892044</v>
      </c>
      <c r="E11" s="119">
        <v>158.90511301999999</v>
      </c>
      <c r="F11" s="274"/>
      <c r="G11" s="117">
        <v>35.5280019</v>
      </c>
      <c r="H11" s="118">
        <v>-14.207635358978777</v>
      </c>
      <c r="I11" s="118">
        <v>-2.8928878191359697</v>
      </c>
      <c r="J11" s="119">
        <v>41.411612849999997</v>
      </c>
    </row>
    <row r="12" spans="1:10" x14ac:dyDescent="0.25">
      <c r="A12" s="224" t="s">
        <v>14</v>
      </c>
      <c r="B12" s="117">
        <v>189.21098341000001</v>
      </c>
      <c r="C12" s="118">
        <v>-30.801130142783396</v>
      </c>
      <c r="D12" s="118">
        <v>52.494856450249692</v>
      </c>
      <c r="E12" s="119">
        <v>273.43074215000001</v>
      </c>
      <c r="F12" s="274"/>
      <c r="G12" s="117">
        <v>56.53794722</v>
      </c>
      <c r="H12" s="118">
        <v>-41.006262071027614</v>
      </c>
      <c r="I12" s="118">
        <v>30.005614477656508</v>
      </c>
      <c r="J12" s="119">
        <v>95.837201039999997</v>
      </c>
    </row>
    <row r="13" spans="1:10" ht="18" x14ac:dyDescent="0.25">
      <c r="A13" s="224" t="s">
        <v>242</v>
      </c>
      <c r="B13" s="117">
        <v>18.426473380000001</v>
      </c>
      <c r="C13" s="118">
        <v>-28.880595090524409</v>
      </c>
      <c r="D13" s="118">
        <v>-22.572928753947963</v>
      </c>
      <c r="E13" s="119">
        <v>25.909206359999999</v>
      </c>
      <c r="F13" s="274"/>
      <c r="G13" s="117">
        <v>12.61243002</v>
      </c>
      <c r="H13" s="118">
        <v>-46.698704667924417</v>
      </c>
      <c r="I13" s="118">
        <v>-42.431252798366529</v>
      </c>
      <c r="J13" s="119">
        <v>23.662520659999998</v>
      </c>
    </row>
    <row r="14" spans="1:10" ht="15.75" x14ac:dyDescent="0.25">
      <c r="A14" s="352" t="s">
        <v>15</v>
      </c>
      <c r="B14" s="269">
        <v>666.13587985000004</v>
      </c>
      <c r="C14" s="114">
        <v>-12.591352898310259</v>
      </c>
      <c r="D14" s="114">
        <v>27.131571000789801</v>
      </c>
      <c r="E14" s="231">
        <v>762.09379956999999</v>
      </c>
      <c r="F14" s="276"/>
      <c r="G14" s="230">
        <v>244.18071921999999</v>
      </c>
      <c r="H14" s="114">
        <v>-18.508543101934759</v>
      </c>
      <c r="I14" s="114">
        <v>15.989044681879271</v>
      </c>
      <c r="J14" s="231">
        <v>299.63965366999997</v>
      </c>
    </row>
    <row r="15" spans="1:10" x14ac:dyDescent="0.25">
      <c r="A15" s="582" t="s">
        <v>336</v>
      </c>
      <c r="B15" s="582"/>
      <c r="C15" s="582"/>
      <c r="D15" s="582"/>
      <c r="E15" s="582"/>
      <c r="F15" s="582"/>
      <c r="G15" s="582"/>
      <c r="H15" s="582"/>
      <c r="I15" s="582"/>
      <c r="J15" s="582"/>
    </row>
  </sheetData>
  <mergeCells count="5">
    <mergeCell ref="B5:E5"/>
    <mergeCell ref="G5:J5"/>
    <mergeCell ref="D6:D7"/>
    <mergeCell ref="I6:I7"/>
    <mergeCell ref="A15:J1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D39"/>
  <sheetViews>
    <sheetView showGridLines="0" zoomScale="85" zoomScaleNormal="85" workbookViewId="0"/>
  </sheetViews>
  <sheetFormatPr baseColWidth="10" defaultColWidth="11.42578125" defaultRowHeight="15" x14ac:dyDescent="0.25"/>
  <cols>
    <col min="1" max="1" width="58.28515625" customWidth="1"/>
    <col min="2" max="4" width="16.28515625" customWidth="1"/>
  </cols>
  <sheetData>
    <row r="1" spans="1:4" x14ac:dyDescent="0.25">
      <c r="A1" s="1"/>
      <c r="B1" s="212"/>
      <c r="C1" s="212"/>
      <c r="D1" s="1"/>
    </row>
    <row r="2" spans="1:4" x14ac:dyDescent="0.25">
      <c r="A2" s="1"/>
      <c r="B2" s="208"/>
      <c r="C2" s="288"/>
      <c r="D2" s="1"/>
    </row>
    <row r="3" spans="1:4" ht="18" x14ac:dyDescent="0.25">
      <c r="A3" s="325" t="s">
        <v>187</v>
      </c>
      <c r="B3" s="68"/>
      <c r="C3" s="288"/>
      <c r="D3" s="263"/>
    </row>
    <row r="4" spans="1:4" ht="18" x14ac:dyDescent="0.25">
      <c r="A4" s="323" t="s">
        <v>291</v>
      </c>
      <c r="B4" s="68"/>
      <c r="C4" s="288"/>
      <c r="D4" s="1"/>
    </row>
    <row r="5" spans="1:4" ht="21" customHeight="1" x14ac:dyDescent="0.25">
      <c r="A5" s="247"/>
      <c r="B5" s="470" t="str">
        <f>'South America-Data per country'!B7</f>
        <v>1Q14</v>
      </c>
      <c r="C5" s="341" t="s">
        <v>0</v>
      </c>
      <c r="D5" s="470" t="str">
        <f>'South America-Data per country'!E7</f>
        <v>1Q13</v>
      </c>
    </row>
    <row r="6" spans="1:4" ht="15.75" x14ac:dyDescent="0.25">
      <c r="A6" s="327" t="s">
        <v>28</v>
      </c>
      <c r="B6" s="215">
        <v>-177.36247691</v>
      </c>
      <c r="C6" s="216">
        <v>5.1967074929286206</v>
      </c>
      <c r="D6" s="217">
        <v>-168.60078716999999</v>
      </c>
    </row>
    <row r="7" spans="1:4" ht="15.75" x14ac:dyDescent="0.25">
      <c r="A7" s="327" t="s">
        <v>29</v>
      </c>
      <c r="B7" s="419">
        <v>-247.73367855999999</v>
      </c>
      <c r="C7" s="216" t="s">
        <v>347</v>
      </c>
      <c r="D7" s="217">
        <v>-47.625103330000002</v>
      </c>
    </row>
    <row r="8" spans="1:4" x14ac:dyDescent="0.25">
      <c r="A8" s="331" t="s">
        <v>283</v>
      </c>
      <c r="B8" s="250">
        <v>-278.02296518999998</v>
      </c>
      <c r="C8" s="220">
        <v>-2.5472813001811034</v>
      </c>
      <c r="D8" s="221">
        <v>-285.29010672999999</v>
      </c>
    </row>
    <row r="9" spans="1:4" ht="15.75" x14ac:dyDescent="0.25">
      <c r="A9" s="327" t="s">
        <v>30</v>
      </c>
      <c r="B9" s="419">
        <v>-525.75664374999997</v>
      </c>
      <c r="C9" s="216">
        <v>57.925089591203992</v>
      </c>
      <c r="D9" s="217">
        <v>-332.91521005999999</v>
      </c>
    </row>
    <row r="10" spans="1:4" x14ac:dyDescent="0.25">
      <c r="A10" s="331" t="s">
        <v>222</v>
      </c>
      <c r="B10" s="250">
        <v>-67.684941399999985</v>
      </c>
      <c r="C10" s="220" t="s">
        <v>347</v>
      </c>
      <c r="D10" s="221">
        <v>-0.24411896000000002</v>
      </c>
    </row>
    <row r="11" spans="1:4" ht="15.75" x14ac:dyDescent="0.25">
      <c r="A11" s="327" t="s">
        <v>31</v>
      </c>
      <c r="B11" s="419">
        <v>-593.44158515000004</v>
      </c>
      <c r="C11" s="216">
        <v>59.550524980778818</v>
      </c>
      <c r="D11" s="217">
        <v>-371.94586807000002</v>
      </c>
    </row>
    <row r="12" spans="1:4" x14ac:dyDescent="0.25">
      <c r="A12" s="409" t="s">
        <v>288</v>
      </c>
      <c r="B12" s="418">
        <v>153.84946170000001</v>
      </c>
      <c r="C12" s="220">
        <v>57.925048946399535</v>
      </c>
      <c r="D12" s="221">
        <v>97.419290180000004</v>
      </c>
    </row>
    <row r="13" spans="1:4" ht="15.75" x14ac:dyDescent="0.25">
      <c r="A13" s="327" t="s">
        <v>70</v>
      </c>
      <c r="B13" s="419">
        <v>-439.59212344999997</v>
      </c>
      <c r="C13" s="216">
        <v>60.127346076539112</v>
      </c>
      <c r="D13" s="217">
        <v>-274.52657789</v>
      </c>
    </row>
    <row r="14" spans="1:4" x14ac:dyDescent="0.25">
      <c r="A14" s="342" t="s">
        <v>309</v>
      </c>
      <c r="B14" s="528" t="s">
        <v>346</v>
      </c>
      <c r="C14" s="527" t="s">
        <v>346</v>
      </c>
      <c r="D14" s="495">
        <v>874.50299999999993</v>
      </c>
    </row>
    <row r="15" spans="1:4" ht="15.75" x14ac:dyDescent="0.25">
      <c r="A15" s="327" t="s">
        <v>72</v>
      </c>
      <c r="B15" s="419">
        <v>-439.59212344999997</v>
      </c>
      <c r="C15" s="93" t="s">
        <v>347</v>
      </c>
      <c r="D15" s="223">
        <v>599.97642211000004</v>
      </c>
    </row>
    <row r="16" spans="1:4" x14ac:dyDescent="0.25">
      <c r="A16" s="331" t="s">
        <v>73</v>
      </c>
      <c r="B16" s="95">
        <v>0.55685357000000002</v>
      </c>
      <c r="C16" s="441" t="s">
        <v>347</v>
      </c>
      <c r="D16" s="95">
        <v>-49.810596199999999</v>
      </c>
    </row>
    <row r="17" spans="1:4" ht="15.75" x14ac:dyDescent="0.25">
      <c r="A17" s="514" t="s">
        <v>32</v>
      </c>
      <c r="B17" s="529">
        <v>-439.03526987999999</v>
      </c>
      <c r="C17" s="511" t="s">
        <v>347</v>
      </c>
      <c r="D17" s="530">
        <v>550.16582591000008</v>
      </c>
    </row>
    <row r="18" spans="1:4" ht="31.5" x14ac:dyDescent="0.25">
      <c r="A18" s="512" t="s">
        <v>349</v>
      </c>
      <c r="B18" s="531">
        <v>-439.03526987999999</v>
      </c>
      <c r="C18" s="433">
        <v>35.363845082455001</v>
      </c>
      <c r="D18" s="532">
        <v>-324.33717409000002</v>
      </c>
    </row>
    <row r="20" spans="1:4" ht="15.75" x14ac:dyDescent="0.25">
      <c r="A20" s="326" t="s">
        <v>304</v>
      </c>
      <c r="B20" s="253"/>
      <c r="C20" s="253"/>
      <c r="D20" s="253"/>
    </row>
    <row r="21" spans="1:4" ht="15.75" x14ac:dyDescent="0.25">
      <c r="A21" s="181"/>
      <c r="B21" s="140">
        <f>'South America'!B27</f>
        <v>41729</v>
      </c>
      <c r="C21" s="277" t="s">
        <v>0</v>
      </c>
      <c r="D21" s="140">
        <f>'South America'!E27</f>
        <v>41364</v>
      </c>
    </row>
    <row r="22" spans="1:4" x14ac:dyDescent="0.25">
      <c r="A22" s="331" t="s">
        <v>80</v>
      </c>
      <c r="B22" s="294">
        <v>21.287628829999448</v>
      </c>
      <c r="C22" s="63">
        <v>-78.082807671090947</v>
      </c>
      <c r="D22" s="145">
        <v>97.127535820000048</v>
      </c>
    </row>
    <row r="23" spans="1:4" x14ac:dyDescent="0.25">
      <c r="A23" s="331" t="s">
        <v>191</v>
      </c>
      <c r="B23" s="290">
        <v>2824.1291120600072</v>
      </c>
      <c r="C23" s="63">
        <v>7.912249663012938</v>
      </c>
      <c r="D23" s="145">
        <v>2617.0607330299972</v>
      </c>
    </row>
    <row r="24" spans="1:4" x14ac:dyDescent="0.25">
      <c r="A24" s="331" t="s">
        <v>101</v>
      </c>
      <c r="B24" s="290">
        <v>80.580725539941341</v>
      </c>
      <c r="C24" s="63">
        <v>-97.005395303404825</v>
      </c>
      <c r="D24" s="145">
        <v>2690.8635263799806</v>
      </c>
    </row>
    <row r="25" spans="1:4" x14ac:dyDescent="0.25">
      <c r="A25" s="331" t="s">
        <v>103</v>
      </c>
      <c r="B25" s="290">
        <v>80.580725539941341</v>
      </c>
      <c r="C25" s="63">
        <v>-96.748743228586036</v>
      </c>
      <c r="D25" s="145">
        <v>2478.4485263800598</v>
      </c>
    </row>
    <row r="26" spans="1:4" x14ac:dyDescent="0.25">
      <c r="A26" s="331" t="s">
        <v>192</v>
      </c>
      <c r="B26" s="290">
        <v>0</v>
      </c>
      <c r="C26" s="63">
        <v>0</v>
      </c>
      <c r="D26" s="145">
        <v>212.41500000000087</v>
      </c>
    </row>
    <row r="27" spans="1:4" x14ac:dyDescent="0.25">
      <c r="A27" s="331" t="s">
        <v>193</v>
      </c>
      <c r="B27" s="290">
        <v>0</v>
      </c>
      <c r="C27" s="63">
        <v>0</v>
      </c>
      <c r="D27" s="145">
        <v>0</v>
      </c>
    </row>
    <row r="28" spans="1:4" x14ac:dyDescent="0.25">
      <c r="A28" s="331" t="s">
        <v>106</v>
      </c>
      <c r="B28" s="290">
        <v>2084.5860265000001</v>
      </c>
      <c r="C28" s="63">
        <v>3.1559789080051415</v>
      </c>
      <c r="D28" s="145">
        <v>2020.8096986399996</v>
      </c>
    </row>
    <row r="29" spans="1:4" x14ac:dyDescent="0.25">
      <c r="A29" s="331" t="s">
        <v>82</v>
      </c>
      <c r="B29" s="290">
        <v>16494.323247129949</v>
      </c>
      <c r="C29" s="63">
        <v>-18.175086889634983</v>
      </c>
      <c r="D29" s="145">
        <v>20158.069981550107</v>
      </c>
    </row>
    <row r="30" spans="1:4" ht="15.75" x14ac:dyDescent="0.25">
      <c r="A30" s="327" t="s">
        <v>194</v>
      </c>
      <c r="B30" s="203">
        <v>21504.906740059898</v>
      </c>
      <c r="C30" s="93">
        <v>-22.038282471725168</v>
      </c>
      <c r="D30" s="289">
        <v>27583.931475420082</v>
      </c>
    </row>
    <row r="31" spans="1:4" x14ac:dyDescent="0.25">
      <c r="A31" s="331" t="s">
        <v>83</v>
      </c>
      <c r="B31" s="290" t="s">
        <v>346</v>
      </c>
      <c r="C31" s="63" t="s">
        <v>346</v>
      </c>
      <c r="D31" s="145">
        <v>1568.1549999800045</v>
      </c>
    </row>
    <row r="32" spans="1:4" x14ac:dyDescent="0.25">
      <c r="A32" s="331" t="s">
        <v>25</v>
      </c>
      <c r="B32" s="290" t="s">
        <v>346</v>
      </c>
      <c r="C32" s="63" t="s">
        <v>346</v>
      </c>
      <c r="D32" s="145">
        <v>-368.0983267299016</v>
      </c>
    </row>
    <row r="33" spans="1:4" x14ac:dyDescent="0.25">
      <c r="A33" s="331" t="s">
        <v>195</v>
      </c>
      <c r="B33" s="290">
        <v>6048.6101015449094</v>
      </c>
      <c r="C33" s="63">
        <v>-37.592873251547545</v>
      </c>
      <c r="D33" s="145">
        <v>9692.1784685350867</v>
      </c>
    </row>
    <row r="34" spans="1:4" x14ac:dyDescent="0.25">
      <c r="A34" s="331" t="s">
        <v>196</v>
      </c>
      <c r="B34" s="290">
        <v>2965.4490099300001</v>
      </c>
      <c r="C34" s="63" t="s">
        <v>347</v>
      </c>
      <c r="D34" s="145">
        <v>489.78701676599849</v>
      </c>
    </row>
    <row r="35" spans="1:4" x14ac:dyDescent="0.25">
      <c r="A35" s="331" t="s">
        <v>193</v>
      </c>
      <c r="B35" s="290">
        <v>-13501.68080305271</v>
      </c>
      <c r="C35" s="63">
        <v>104.6488281626842</v>
      </c>
      <c r="D35" s="145">
        <v>-6597.4874736735073</v>
      </c>
    </row>
    <row r="36" spans="1:4" x14ac:dyDescent="0.25">
      <c r="A36" s="331" t="s">
        <v>108</v>
      </c>
      <c r="B36" s="290">
        <v>0</v>
      </c>
      <c r="C36" s="63">
        <v>0</v>
      </c>
      <c r="D36" s="145">
        <v>0</v>
      </c>
    </row>
    <row r="37" spans="1:4" x14ac:dyDescent="0.25">
      <c r="A37" s="331" t="s">
        <v>84</v>
      </c>
      <c r="B37" s="290">
        <v>4809.1265711077394</v>
      </c>
      <c r="C37" s="63">
        <v>-35.40052493927913</v>
      </c>
      <c r="D37" s="145">
        <v>7444.5288705323956</v>
      </c>
    </row>
    <row r="38" spans="1:4" x14ac:dyDescent="0.25">
      <c r="A38" s="331" t="s">
        <v>118</v>
      </c>
      <c r="B38" s="290">
        <v>45970.969182180001</v>
      </c>
      <c r="C38" s="63">
        <v>2.6048589890998564</v>
      </c>
      <c r="D38" s="145">
        <v>44803.891000000003</v>
      </c>
    </row>
    <row r="39" spans="1:4" x14ac:dyDescent="0.25">
      <c r="A39" s="331" t="s">
        <v>197</v>
      </c>
      <c r="B39" s="290">
        <v>-24787.578350020005</v>
      </c>
      <c r="C39" s="63">
        <v>-15.828860323510529</v>
      </c>
      <c r="D39" s="145">
        <v>-29449.023079990002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E59"/>
  <sheetViews>
    <sheetView showGridLines="0" zoomScale="85" zoomScaleNormal="85" workbookViewId="0"/>
  </sheetViews>
  <sheetFormatPr baseColWidth="10" defaultColWidth="11.42578125" defaultRowHeight="15" x14ac:dyDescent="0.25"/>
  <cols>
    <col min="1" max="1" width="59" customWidth="1"/>
    <col min="2" max="5" width="16.42578125" customWidth="1"/>
  </cols>
  <sheetData>
    <row r="1" spans="1:5" x14ac:dyDescent="0.25">
      <c r="A1" s="236"/>
      <c r="B1" s="208"/>
      <c r="C1" s="104"/>
      <c r="D1" s="104"/>
      <c r="E1" s="104"/>
    </row>
    <row r="2" spans="1:5" x14ac:dyDescent="0.25">
      <c r="A2" s="1"/>
      <c r="B2" s="208"/>
      <c r="C2" s="104"/>
      <c r="D2" s="104"/>
      <c r="E2" s="104"/>
    </row>
    <row r="3" spans="1:5" ht="18" x14ac:dyDescent="0.25">
      <c r="A3" s="241" t="s">
        <v>16</v>
      </c>
      <c r="B3" s="68"/>
      <c r="C3" s="1"/>
      <c r="D3" s="1"/>
      <c r="E3" s="1"/>
    </row>
    <row r="4" spans="1:5" ht="18" x14ac:dyDescent="0.25">
      <c r="A4" s="323" t="s">
        <v>291</v>
      </c>
      <c r="B4" s="237"/>
      <c r="C4" s="1"/>
      <c r="D4" s="1"/>
      <c r="E4" s="1"/>
    </row>
    <row r="5" spans="1:5" ht="15.75" x14ac:dyDescent="0.25">
      <c r="A5" s="248"/>
      <c r="B5" s="470" t="str">
        <f>'Corporate Center'!B5</f>
        <v>1Q14</v>
      </c>
      <c r="C5" s="341" t="s">
        <v>0</v>
      </c>
      <c r="D5" s="341" t="s">
        <v>233</v>
      </c>
      <c r="E5" s="470" t="str">
        <f>'Corporate Center'!D5</f>
        <v>1Q13</v>
      </c>
    </row>
    <row r="6" spans="1:5" ht="15.75" x14ac:dyDescent="0.25">
      <c r="A6" s="327" t="s">
        <v>28</v>
      </c>
      <c r="B6" s="533">
        <v>368.71069206999999</v>
      </c>
      <c r="C6" s="522">
        <v>2.548177433888954</v>
      </c>
      <c r="D6" s="522">
        <v>14.547248929794442</v>
      </c>
      <c r="E6" s="533">
        <v>359.54875191000002</v>
      </c>
    </row>
    <row r="7" spans="1:5" x14ac:dyDescent="0.25">
      <c r="A7" s="331" t="s">
        <v>188</v>
      </c>
      <c r="B7" s="145">
        <v>179.24949441000001</v>
      </c>
      <c r="C7" s="63">
        <v>-7.6358205105590766</v>
      </c>
      <c r="D7" s="63">
        <v>-1.6598251936415842</v>
      </c>
      <c r="E7" s="145">
        <v>194.06819332000001</v>
      </c>
    </row>
    <row r="8" spans="1:5" x14ac:dyDescent="0.25">
      <c r="A8" s="331" t="s">
        <v>60</v>
      </c>
      <c r="B8" s="145">
        <v>257.56912657999999</v>
      </c>
      <c r="C8" s="63">
        <v>2.7862640474588751</v>
      </c>
      <c r="D8" s="63">
        <v>24.336287773286934</v>
      </c>
      <c r="E8" s="145">
        <v>250.58710808000001</v>
      </c>
    </row>
    <row r="9" spans="1:5" x14ac:dyDescent="0.25">
      <c r="A9" s="331" t="s">
        <v>189</v>
      </c>
      <c r="B9" s="534">
        <v>-5.6124311999999996</v>
      </c>
      <c r="C9" s="535">
        <v>-65.435368137456933</v>
      </c>
      <c r="D9" s="535">
        <v>-35.271291215099055</v>
      </c>
      <c r="E9" s="534">
        <v>-16.237497399999999</v>
      </c>
    </row>
    <row r="10" spans="1:5" ht="15.75" x14ac:dyDescent="0.25">
      <c r="A10" s="327" t="s">
        <v>29</v>
      </c>
      <c r="B10" s="533">
        <v>799.91688185999999</v>
      </c>
      <c r="C10" s="522">
        <v>1.5166031934183977</v>
      </c>
      <c r="D10" s="522">
        <v>13.84371941885345</v>
      </c>
      <c r="E10" s="533">
        <v>787.96655591000001</v>
      </c>
    </row>
    <row r="11" spans="1:5" x14ac:dyDescent="0.25">
      <c r="A11" s="331" t="s">
        <v>283</v>
      </c>
      <c r="B11" s="145">
        <v>-215.45286329999999</v>
      </c>
      <c r="C11" s="63">
        <v>-4.7764111702948364</v>
      </c>
      <c r="D11" s="63">
        <v>1.6220277398954819</v>
      </c>
      <c r="E11" s="145">
        <v>-226.25996977</v>
      </c>
    </row>
    <row r="12" spans="1:5" x14ac:dyDescent="0.25">
      <c r="A12" s="329" t="s">
        <v>64</v>
      </c>
      <c r="B12" s="145">
        <v>-117.79456922</v>
      </c>
      <c r="C12" s="63">
        <v>-5.5593906107963882</v>
      </c>
      <c r="D12" s="63">
        <v>-1.7631023273235735</v>
      </c>
      <c r="E12" s="145">
        <v>-124.72872632000001</v>
      </c>
    </row>
    <row r="13" spans="1:5" x14ac:dyDescent="0.25">
      <c r="A13" s="329" t="s">
        <v>65</v>
      </c>
      <c r="B13" s="145">
        <v>-93.132111879999997</v>
      </c>
      <c r="C13" s="63">
        <v>-3.9929411809183746</v>
      </c>
      <c r="D13" s="63">
        <v>6.0258459883473003</v>
      </c>
      <c r="E13" s="145">
        <v>-97.00548379</v>
      </c>
    </row>
    <row r="14" spans="1:5" x14ac:dyDescent="0.25">
      <c r="A14" s="331" t="s">
        <v>66</v>
      </c>
      <c r="B14" s="145">
        <v>-4.5261822</v>
      </c>
      <c r="C14" s="63">
        <v>9.3363331626683532E-3</v>
      </c>
      <c r="D14" s="63">
        <v>6.0942150932849826</v>
      </c>
      <c r="E14" s="145">
        <v>-4.5257596600000003</v>
      </c>
    </row>
    <row r="15" spans="1:5" ht="15.75" x14ac:dyDescent="0.25">
      <c r="A15" s="327" t="s">
        <v>30</v>
      </c>
      <c r="B15" s="533">
        <v>584.46401856</v>
      </c>
      <c r="C15" s="522">
        <v>4.0514804315162412</v>
      </c>
      <c r="D15" s="522">
        <v>19.125020739295408</v>
      </c>
      <c r="E15" s="533">
        <v>561.70658614000001</v>
      </c>
    </row>
    <row r="16" spans="1:5" x14ac:dyDescent="0.25">
      <c r="A16" s="331" t="s">
        <v>222</v>
      </c>
      <c r="B16" s="145">
        <v>-43.571963109999999</v>
      </c>
      <c r="C16" s="63">
        <v>-29.62332942320165</v>
      </c>
      <c r="D16" s="63">
        <v>-29.79018152318773</v>
      </c>
      <c r="E16" s="145">
        <v>-61.91250986</v>
      </c>
    </row>
    <row r="17" spans="1:5" x14ac:dyDescent="0.25">
      <c r="A17" s="331" t="s">
        <v>223</v>
      </c>
      <c r="B17" s="145">
        <v>0.39200552999999999</v>
      </c>
      <c r="C17" s="63" t="s">
        <v>347</v>
      </c>
      <c r="D17" s="63" t="s">
        <v>347</v>
      </c>
      <c r="E17" s="145">
        <v>-8.8283642699999998</v>
      </c>
    </row>
    <row r="18" spans="1:5" ht="15.75" x14ac:dyDescent="0.25">
      <c r="A18" s="327" t="s">
        <v>31</v>
      </c>
      <c r="B18" s="533">
        <v>541.28406098000005</v>
      </c>
      <c r="C18" s="522">
        <v>10.24885195424301</v>
      </c>
      <c r="D18" s="522">
        <v>28.27459810248827</v>
      </c>
      <c r="E18" s="533">
        <v>490.96571201</v>
      </c>
    </row>
    <row r="19" spans="1:5" x14ac:dyDescent="0.25">
      <c r="A19" s="409" t="s">
        <v>288</v>
      </c>
      <c r="B19" s="145">
        <v>-164.52684162</v>
      </c>
      <c r="C19" s="63">
        <v>11.095262836597497</v>
      </c>
      <c r="D19" s="63">
        <v>29.692136116764466</v>
      </c>
      <c r="E19" s="145">
        <v>-148.09528094999999</v>
      </c>
    </row>
    <row r="20" spans="1:5" ht="15.75" x14ac:dyDescent="0.25">
      <c r="A20" s="327" t="s">
        <v>72</v>
      </c>
      <c r="B20" s="533">
        <v>376.75721936000002</v>
      </c>
      <c r="C20" s="522">
        <v>9.8832635393018453</v>
      </c>
      <c r="D20" s="522">
        <v>27.665245132705031</v>
      </c>
      <c r="E20" s="533">
        <v>342.87043105999999</v>
      </c>
    </row>
    <row r="21" spans="1:5" x14ac:dyDescent="0.25">
      <c r="A21" s="331" t="s">
        <v>73</v>
      </c>
      <c r="B21" s="539">
        <v>-35.304473360000003</v>
      </c>
      <c r="C21" s="537">
        <v>-17.541724633522925</v>
      </c>
      <c r="D21" s="537">
        <v>28.601938788209115</v>
      </c>
      <c r="E21" s="536">
        <v>-42.814954839999999</v>
      </c>
    </row>
    <row r="22" spans="1:5" ht="15.75" x14ac:dyDescent="0.25">
      <c r="A22" s="327" t="s">
        <v>32</v>
      </c>
      <c r="B22" s="533">
        <v>341.45274599999999</v>
      </c>
      <c r="C22" s="522">
        <v>13.796538660620072</v>
      </c>
      <c r="D22" s="522">
        <v>27.569173552839054</v>
      </c>
      <c r="E22" s="533">
        <v>300.05547622</v>
      </c>
    </row>
    <row r="23" spans="1:5" x14ac:dyDescent="0.25">
      <c r="A23" s="258" t="s">
        <v>236</v>
      </c>
      <c r="B23" s="225"/>
      <c r="C23" s="226"/>
      <c r="D23" s="226"/>
      <c r="E23" s="259"/>
    </row>
    <row r="24" spans="1:5" x14ac:dyDescent="0.25">
      <c r="A24" s="236"/>
      <c r="B24" s="211"/>
      <c r="C24" s="226"/>
      <c r="D24" s="226"/>
      <c r="E24" s="211"/>
    </row>
    <row r="25" spans="1:5" x14ac:dyDescent="0.25">
      <c r="A25" s="236"/>
      <c r="B25" s="293"/>
      <c r="C25" s="226"/>
      <c r="D25" s="226"/>
      <c r="E25" s="259"/>
    </row>
    <row r="26" spans="1:5" ht="15.75" x14ac:dyDescent="0.25">
      <c r="A26" s="326" t="s">
        <v>292</v>
      </c>
      <c r="B26" s="293"/>
      <c r="C26" s="226"/>
      <c r="D26" s="226"/>
      <c r="E26" s="259"/>
    </row>
    <row r="27" spans="1:5" ht="15.75" x14ac:dyDescent="0.25">
      <c r="A27" s="238"/>
      <c r="B27" s="140">
        <f>'Corporate Center'!B21</f>
        <v>41729</v>
      </c>
      <c r="C27" s="291" t="s">
        <v>0</v>
      </c>
      <c r="D27" s="239" t="s">
        <v>273</v>
      </c>
      <c r="E27" s="140">
        <f>'Corporate Center'!D21</f>
        <v>41364</v>
      </c>
    </row>
    <row r="28" spans="1:5" x14ac:dyDescent="0.25">
      <c r="A28" s="331" t="s">
        <v>80</v>
      </c>
      <c r="B28" s="95">
        <v>2836.3539391899999</v>
      </c>
      <c r="C28" s="96">
        <v>-52.755741429082882</v>
      </c>
      <c r="D28" s="96">
        <v>-47.676563279821323</v>
      </c>
      <c r="E28" s="97">
        <v>6003.5949869599999</v>
      </c>
    </row>
    <row r="29" spans="1:5" x14ac:dyDescent="0.25">
      <c r="A29" s="331" t="s">
        <v>191</v>
      </c>
      <c r="B29" s="95">
        <v>84632.161953880001</v>
      </c>
      <c r="C29" s="96">
        <v>5.3545473451192205</v>
      </c>
      <c r="D29" s="96">
        <v>8.5682777701492121</v>
      </c>
      <c r="E29" s="97">
        <v>80330.810664150005</v>
      </c>
    </row>
    <row r="30" spans="1:5" x14ac:dyDescent="0.25">
      <c r="A30" s="331" t="s">
        <v>101</v>
      </c>
      <c r="B30" s="95">
        <v>65161.799935939998</v>
      </c>
      <c r="C30" s="96">
        <v>-9.8156190566538566</v>
      </c>
      <c r="D30" s="96">
        <v>-5.7340610797560254</v>
      </c>
      <c r="E30" s="97">
        <v>72253.97486165</v>
      </c>
    </row>
    <row r="31" spans="1:5" x14ac:dyDescent="0.25">
      <c r="A31" s="331" t="s">
        <v>103</v>
      </c>
      <c r="B31" s="95">
        <v>47827.200828039997</v>
      </c>
      <c r="C31" s="96">
        <v>-9.8558096997259703</v>
      </c>
      <c r="D31" s="96">
        <v>-4.8857974430607349</v>
      </c>
      <c r="E31" s="97">
        <v>53056.331937449999</v>
      </c>
    </row>
    <row r="32" spans="1:5" x14ac:dyDescent="0.25">
      <c r="A32" s="331" t="s">
        <v>192</v>
      </c>
      <c r="B32" s="95">
        <v>17334.599107899998</v>
      </c>
      <c r="C32" s="96">
        <v>-9.7045445821450365</v>
      </c>
      <c r="D32" s="96">
        <v>-7.997894194217392</v>
      </c>
      <c r="E32" s="97">
        <v>19197.642924199998</v>
      </c>
    </row>
    <row r="33" spans="1:5" x14ac:dyDescent="0.25">
      <c r="A33" s="331" t="s">
        <v>193</v>
      </c>
      <c r="B33" s="95">
        <v>0</v>
      </c>
      <c r="C33" s="96">
        <v>0</v>
      </c>
      <c r="D33" s="96">
        <v>0</v>
      </c>
      <c r="E33" s="97">
        <v>0</v>
      </c>
    </row>
    <row r="34" spans="1:5" x14ac:dyDescent="0.25">
      <c r="A34" s="331" t="s">
        <v>106</v>
      </c>
      <c r="B34" s="95">
        <v>25.187457469999998</v>
      </c>
      <c r="C34" s="96">
        <v>-35.650023115662087</v>
      </c>
      <c r="D34" s="96">
        <v>-32.312345234513053</v>
      </c>
      <c r="E34" s="97">
        <v>39.141362110000003</v>
      </c>
    </row>
    <row r="35" spans="1:5" x14ac:dyDescent="0.25">
      <c r="A35" s="331" t="s">
        <v>82</v>
      </c>
      <c r="B35" s="95">
        <v>3374.6033789899998</v>
      </c>
      <c r="C35" s="96">
        <v>27.522037707713199</v>
      </c>
      <c r="D35" s="96">
        <v>37.142963133527097</v>
      </c>
      <c r="E35" s="97">
        <v>2646.29035079</v>
      </c>
    </row>
    <row r="36" spans="1:5" ht="15.75" x14ac:dyDescent="0.25">
      <c r="A36" s="327" t="s">
        <v>194</v>
      </c>
      <c r="B36" s="203">
        <v>156030.10666546997</v>
      </c>
      <c r="C36" s="93">
        <v>-3.2514302773799963</v>
      </c>
      <c r="D36" s="292">
        <v>0.66646620375794274</v>
      </c>
      <c r="E36" s="257">
        <v>161273.81222566005</v>
      </c>
    </row>
    <row r="37" spans="1:5" x14ac:dyDescent="0.25">
      <c r="A37" s="331" t="s">
        <v>83</v>
      </c>
      <c r="B37" s="95">
        <v>53983.139503769999</v>
      </c>
      <c r="C37" s="96">
        <v>2.9280656040478137</v>
      </c>
      <c r="D37" s="96">
        <v>5.0101997016336774</v>
      </c>
      <c r="E37" s="97">
        <v>52447.44393763</v>
      </c>
    </row>
    <row r="38" spans="1:5" x14ac:dyDescent="0.25">
      <c r="A38" s="331" t="s">
        <v>25</v>
      </c>
      <c r="B38" s="95">
        <v>38776.644039190003</v>
      </c>
      <c r="C38" s="96">
        <v>5.9789808135964684</v>
      </c>
      <c r="D38" s="96">
        <v>18.487808697570586</v>
      </c>
      <c r="E38" s="97">
        <v>36588.995045529999</v>
      </c>
    </row>
    <row r="39" spans="1:5" x14ac:dyDescent="0.25">
      <c r="A39" s="331" t="s">
        <v>195</v>
      </c>
      <c r="B39" s="95">
        <v>-102.29716476999999</v>
      </c>
      <c r="C39" s="256">
        <v>-23.859442396410422</v>
      </c>
      <c r="D39" s="256">
        <v>-23.859442396410422</v>
      </c>
      <c r="E39" s="97">
        <v>-134.35305439000001</v>
      </c>
    </row>
    <row r="40" spans="1:5" x14ac:dyDescent="0.25">
      <c r="A40" s="331" t="s">
        <v>196</v>
      </c>
      <c r="B40" s="95">
        <v>1298.20459916</v>
      </c>
      <c r="C40" s="96">
        <v>-3.6249359563539807</v>
      </c>
      <c r="D40" s="96">
        <v>2.9702129050985349</v>
      </c>
      <c r="E40" s="97">
        <v>1347.0337084</v>
      </c>
    </row>
    <row r="41" spans="1:5" x14ac:dyDescent="0.25">
      <c r="A41" s="331" t="s">
        <v>193</v>
      </c>
      <c r="B41" s="95">
        <v>4660.9944914099469</v>
      </c>
      <c r="C41" s="96">
        <v>-33.074716432062189</v>
      </c>
      <c r="D41" s="96">
        <v>-29.65099247344012</v>
      </c>
      <c r="E41" s="97">
        <v>6964.4747738400474</v>
      </c>
    </row>
    <row r="42" spans="1:5" x14ac:dyDescent="0.25">
      <c r="A42" s="331" t="s">
        <v>108</v>
      </c>
      <c r="B42" s="95">
        <v>49374.452181330002</v>
      </c>
      <c r="C42" s="96">
        <v>-9.9203278003200062</v>
      </c>
      <c r="D42" s="96">
        <v>-9.1785882884043541</v>
      </c>
      <c r="E42" s="97">
        <v>54811.980301039999</v>
      </c>
    </row>
    <row r="43" spans="1:5" x14ac:dyDescent="0.25">
      <c r="A43" s="331" t="s">
        <v>84</v>
      </c>
      <c r="B43" s="95">
        <v>3862.3166753799997</v>
      </c>
      <c r="C43" s="96">
        <v>-25.34475138620904</v>
      </c>
      <c r="D43" s="96">
        <v>-21.318272566972706</v>
      </c>
      <c r="E43" s="97">
        <v>5173.5366864300004</v>
      </c>
    </row>
    <row r="44" spans="1:5" x14ac:dyDescent="0.25">
      <c r="A44" s="331" t="s">
        <v>197</v>
      </c>
      <c r="B44" s="95">
        <v>4176.6523399999996</v>
      </c>
      <c r="C44" s="96">
        <v>2.5020613081564003</v>
      </c>
      <c r="D44" s="96">
        <v>8.8162732555478804</v>
      </c>
      <c r="E44" s="97">
        <v>4074.70082718</v>
      </c>
    </row>
    <row r="45" spans="1:5" x14ac:dyDescent="0.25">
      <c r="A45" s="258" t="s">
        <v>236</v>
      </c>
      <c r="B45" s="68"/>
      <c r="C45" s="1"/>
      <c r="D45" s="1"/>
      <c r="E45" s="1"/>
    </row>
    <row r="48" spans="1:5" ht="18" x14ac:dyDescent="0.25">
      <c r="A48" s="325" t="s">
        <v>237</v>
      </c>
      <c r="B48" s="271"/>
      <c r="C48" s="262"/>
      <c r="D48" s="262"/>
    </row>
    <row r="49" spans="1:4" ht="15.75" x14ac:dyDescent="0.25">
      <c r="A49" s="181"/>
      <c r="B49" s="140">
        <f>'South America'!B47</f>
        <v>41729</v>
      </c>
      <c r="C49" s="140">
        <f>'South America'!C47</f>
        <v>41639</v>
      </c>
      <c r="D49" s="140">
        <f>'South America'!D47</f>
        <v>41364</v>
      </c>
    </row>
    <row r="50" spans="1:4" ht="18" x14ac:dyDescent="0.25">
      <c r="A50" s="342" t="s">
        <v>329</v>
      </c>
      <c r="B50" s="294">
        <v>47604.292754039998</v>
      </c>
      <c r="C50" s="145">
        <v>45149.515787151198</v>
      </c>
      <c r="D50" s="145">
        <v>49751.774168238597</v>
      </c>
    </row>
    <row r="51" spans="1:4" ht="18" x14ac:dyDescent="0.25">
      <c r="A51" s="331" t="s">
        <v>274</v>
      </c>
      <c r="B51" s="290">
        <v>29396.43678503</v>
      </c>
      <c r="C51" s="145">
        <v>31125.438885195501</v>
      </c>
      <c r="D51" s="145">
        <v>24811.677086946202</v>
      </c>
    </row>
    <row r="52" spans="1:4" x14ac:dyDescent="0.25">
      <c r="A52" s="331" t="s">
        <v>200</v>
      </c>
      <c r="B52" s="290">
        <v>955.29865161999999</v>
      </c>
      <c r="C52" s="145">
        <v>713.03827788000001</v>
      </c>
      <c r="D52" s="145">
        <v>1047.50032255</v>
      </c>
    </row>
    <row r="53" spans="1:4" x14ac:dyDescent="0.25">
      <c r="A53" s="331" t="s">
        <v>201</v>
      </c>
      <c r="B53" s="290" t="s">
        <v>346</v>
      </c>
      <c r="C53" s="145" t="s">
        <v>346</v>
      </c>
      <c r="D53" s="145" t="s">
        <v>346</v>
      </c>
    </row>
    <row r="54" spans="1:4" x14ac:dyDescent="0.25">
      <c r="A54" s="331" t="s">
        <v>43</v>
      </c>
      <c r="B54" s="295">
        <v>26.93440633469568</v>
      </c>
      <c r="C54" s="63">
        <v>30.519735014855598</v>
      </c>
      <c r="D54" s="63">
        <v>28.714412822851198</v>
      </c>
    </row>
    <row r="55" spans="1:4" x14ac:dyDescent="0.25">
      <c r="A55" s="331" t="s">
        <v>202</v>
      </c>
      <c r="B55" s="295">
        <v>1.5894569755407368</v>
      </c>
      <c r="C55" s="63">
        <v>1.5883613023682119</v>
      </c>
      <c r="D55" s="63">
        <v>1.5390639730685092</v>
      </c>
    </row>
    <row r="56" spans="1:4" x14ac:dyDescent="0.25">
      <c r="A56" s="331" t="s">
        <v>46</v>
      </c>
      <c r="B56" s="290">
        <v>82.540961826780375</v>
      </c>
      <c r="C56" s="145">
        <v>81.391435007403729</v>
      </c>
      <c r="D56" s="145">
        <v>66.478736677042789</v>
      </c>
    </row>
    <row r="57" spans="1:4" x14ac:dyDescent="0.25">
      <c r="A57" s="331" t="s">
        <v>44</v>
      </c>
      <c r="B57" s="296">
        <v>0.29415391493620208</v>
      </c>
      <c r="C57" s="297">
        <v>0.18735303337081277</v>
      </c>
      <c r="D57" s="67">
        <v>0.48287081523460196</v>
      </c>
    </row>
    <row r="58" spans="1:4" x14ac:dyDescent="0.25">
      <c r="A58" s="587" t="s">
        <v>275</v>
      </c>
      <c r="B58" s="588"/>
      <c r="C58" s="588"/>
      <c r="D58" s="588"/>
    </row>
    <row r="59" spans="1:4" x14ac:dyDescent="0.25">
      <c r="A59" s="589" t="s">
        <v>361</v>
      </c>
      <c r="B59" s="590"/>
      <c r="C59" s="590"/>
      <c r="D59" s="590"/>
    </row>
  </sheetData>
  <mergeCells count="2">
    <mergeCell ref="A58:D58"/>
    <mergeCell ref="A59:D59"/>
  </mergeCells>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G11"/>
  <sheetViews>
    <sheetView showGridLines="0" zoomScale="85" zoomScaleNormal="85" workbookViewId="0"/>
  </sheetViews>
  <sheetFormatPr baseColWidth="10" defaultColWidth="11.42578125" defaultRowHeight="15" x14ac:dyDescent="0.25"/>
  <cols>
    <col min="1" max="1" width="44.28515625" bestFit="1" customWidth="1"/>
    <col min="3" max="3" width="0.85546875" customWidth="1"/>
  </cols>
  <sheetData>
    <row r="1" spans="1:7" x14ac:dyDescent="0.25">
      <c r="A1" s="4"/>
      <c r="B1" s="4"/>
      <c r="C1" s="103"/>
      <c r="D1" s="4"/>
      <c r="E1" s="4"/>
      <c r="F1" s="4"/>
      <c r="G1" s="4"/>
    </row>
    <row r="2" spans="1:7" x14ac:dyDescent="0.25">
      <c r="A2" s="4"/>
      <c r="B2" s="4"/>
      <c r="C2" s="103"/>
      <c r="D2" s="4"/>
      <c r="E2" s="4"/>
      <c r="F2" s="4"/>
      <c r="G2" s="4"/>
    </row>
    <row r="3" spans="1:7" ht="19.5" x14ac:dyDescent="0.25">
      <c r="A3" s="325" t="s">
        <v>249</v>
      </c>
      <c r="B3" s="69"/>
      <c r="C3" s="69"/>
      <c r="D3" s="69"/>
      <c r="E3" s="69"/>
      <c r="F3" s="69"/>
      <c r="G3" s="69"/>
    </row>
    <row r="4" spans="1:7" ht="19.5" x14ac:dyDescent="0.25">
      <c r="A4" s="326" t="s">
        <v>250</v>
      </c>
      <c r="B4" s="75"/>
      <c r="C4" s="69"/>
      <c r="D4" s="75"/>
      <c r="E4" s="75"/>
      <c r="F4" s="75"/>
      <c r="G4" s="75"/>
    </row>
    <row r="5" spans="1:7" ht="15.75" x14ac:dyDescent="0.25">
      <c r="A5" s="9"/>
      <c r="B5" s="497">
        <v>2014</v>
      </c>
      <c r="C5" s="305"/>
      <c r="D5" s="591">
        <v>2013</v>
      </c>
      <c r="E5" s="592"/>
      <c r="F5" s="592"/>
      <c r="G5" s="593"/>
    </row>
    <row r="6" spans="1:7" ht="15.75" x14ac:dyDescent="0.25">
      <c r="A6" s="452"/>
      <c r="B6" s="449" t="s">
        <v>55</v>
      </c>
      <c r="C6" s="305"/>
      <c r="D6" s="450" t="s">
        <v>57</v>
      </c>
      <c r="E6" s="451" t="s">
        <v>58</v>
      </c>
      <c r="F6" s="451" t="s">
        <v>56</v>
      </c>
      <c r="G6" s="449" t="s">
        <v>55</v>
      </c>
    </row>
    <row r="7" spans="1:7" x14ac:dyDescent="0.25">
      <c r="A7" s="229" t="s">
        <v>244</v>
      </c>
      <c r="B7" s="65">
        <v>0.25</v>
      </c>
      <c r="C7" s="306"/>
      <c r="D7" s="453">
        <v>0.25</v>
      </c>
      <c r="E7" s="307">
        <v>0.5</v>
      </c>
      <c r="F7" s="307">
        <v>0.5</v>
      </c>
      <c r="G7" s="307">
        <v>0.75</v>
      </c>
    </row>
    <row r="8" spans="1:7" x14ac:dyDescent="0.25">
      <c r="A8" s="219" t="s">
        <v>245</v>
      </c>
      <c r="B8" s="65">
        <v>0.3</v>
      </c>
      <c r="C8" s="306"/>
      <c r="D8" s="454">
        <v>0.24</v>
      </c>
      <c r="E8" s="307">
        <v>0.22</v>
      </c>
      <c r="F8" s="307">
        <v>0.21</v>
      </c>
      <c r="G8" s="307">
        <v>0.21</v>
      </c>
    </row>
    <row r="9" spans="1:7" x14ac:dyDescent="0.25">
      <c r="A9" s="219" t="s">
        <v>246</v>
      </c>
      <c r="B9" s="65">
        <v>0.56000000000000005</v>
      </c>
      <c r="C9" s="306"/>
      <c r="D9" s="454">
        <v>0.53</v>
      </c>
      <c r="E9" s="307">
        <v>0.54</v>
      </c>
      <c r="F9" s="307">
        <v>0.51</v>
      </c>
      <c r="G9" s="307">
        <v>0.56999999999999995</v>
      </c>
    </row>
    <row r="10" spans="1:7" x14ac:dyDescent="0.25">
      <c r="A10" s="219" t="s">
        <v>247</v>
      </c>
      <c r="B10" s="65">
        <v>0.25</v>
      </c>
      <c r="C10" s="306"/>
      <c r="D10" s="454">
        <v>0.25</v>
      </c>
      <c r="E10" s="307">
        <v>0.25</v>
      </c>
      <c r="F10" s="307">
        <v>0.25</v>
      </c>
      <c r="G10" s="307">
        <v>0.25</v>
      </c>
    </row>
    <row r="11" spans="1:7" x14ac:dyDescent="0.25">
      <c r="A11" s="219" t="s">
        <v>248</v>
      </c>
      <c r="B11" s="65">
        <v>3.79</v>
      </c>
      <c r="C11" s="306"/>
      <c r="D11" s="454">
        <v>3.85</v>
      </c>
      <c r="E11" s="307">
        <v>4.24</v>
      </c>
      <c r="F11" s="307">
        <v>4.32</v>
      </c>
      <c r="G11" s="307">
        <v>4.72</v>
      </c>
    </row>
  </sheetData>
  <mergeCells count="1">
    <mergeCell ref="D5:G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3:G16"/>
  <sheetViews>
    <sheetView showGridLines="0" zoomScale="85" zoomScaleNormal="85" workbookViewId="0"/>
  </sheetViews>
  <sheetFormatPr baseColWidth="10" defaultColWidth="11.42578125" defaultRowHeight="15" x14ac:dyDescent="0.25"/>
  <cols>
    <col min="1" max="1" width="35.7109375" bestFit="1" customWidth="1"/>
    <col min="2" max="4" width="14.85546875" customWidth="1"/>
    <col min="5" max="5" width="2" customWidth="1"/>
    <col min="6" max="6" width="15.85546875" customWidth="1"/>
    <col min="7" max="7" width="17.28515625" customWidth="1"/>
  </cols>
  <sheetData>
    <row r="3" spans="1:7" ht="18" x14ac:dyDescent="0.25">
      <c r="A3" s="109" t="s">
        <v>278</v>
      </c>
      <c r="B3" s="308"/>
      <c r="C3" s="309"/>
      <c r="D3" s="2"/>
      <c r="E3" s="84"/>
      <c r="F3" s="84"/>
      <c r="G3" s="2"/>
    </row>
    <row r="4" spans="1:7" ht="15.75" x14ac:dyDescent="0.25">
      <c r="A4" s="73" t="s">
        <v>279</v>
      </c>
      <c r="B4" s="76"/>
      <c r="C4" s="76"/>
      <c r="D4" s="76"/>
      <c r="E4" s="86"/>
      <c r="F4" s="86"/>
      <c r="G4" s="111"/>
    </row>
    <row r="5" spans="1:7" ht="15.75" x14ac:dyDescent="0.25">
      <c r="A5" s="11"/>
      <c r="B5" s="594" t="s">
        <v>307</v>
      </c>
      <c r="C5" s="595"/>
      <c r="D5" s="595"/>
      <c r="E5" s="86"/>
      <c r="F5" s="596" t="s">
        <v>251</v>
      </c>
      <c r="G5" s="597"/>
    </row>
    <row r="6" spans="1:7" ht="15.75" x14ac:dyDescent="0.25">
      <c r="A6" s="11"/>
      <c r="B6" s="11"/>
      <c r="C6" s="11" t="s">
        <v>252</v>
      </c>
      <c r="D6" s="11" t="s">
        <v>252</v>
      </c>
      <c r="E6" s="86"/>
      <c r="F6" s="11"/>
      <c r="G6" s="11" t="s">
        <v>252</v>
      </c>
    </row>
    <row r="7" spans="1:7" ht="15.75" x14ac:dyDescent="0.25">
      <c r="A7" s="11"/>
      <c r="B7" s="11">
        <f>'C&amp;IB'!B27</f>
        <v>41729</v>
      </c>
      <c r="C7" s="11">
        <f>'C&amp;IB'!B27</f>
        <v>41729</v>
      </c>
      <c r="D7" s="11">
        <v>41639</v>
      </c>
      <c r="E7" s="86"/>
      <c r="F7" s="473" t="s">
        <v>314</v>
      </c>
      <c r="G7" s="473" t="s">
        <v>78</v>
      </c>
    </row>
    <row r="8" spans="1:7" x14ac:dyDescent="0.25">
      <c r="A8" s="328" t="s">
        <v>253</v>
      </c>
      <c r="B8" s="385">
        <v>18.014772113132771</v>
      </c>
      <c r="C8" s="63">
        <v>0.32350761779112247</v>
      </c>
      <c r="D8" s="63">
        <v>-12.213559375642475</v>
      </c>
      <c r="E8" s="310"/>
      <c r="F8" s="311">
        <v>18.129736393632836</v>
      </c>
      <c r="G8" s="63">
        <v>-7.8626910548734656</v>
      </c>
    </row>
    <row r="9" spans="1:7" x14ac:dyDescent="0.25">
      <c r="A9" s="328" t="s">
        <v>254</v>
      </c>
      <c r="B9" s="386">
        <v>1.3788006640303998</v>
      </c>
      <c r="C9" s="63">
        <v>2.1651857439763944E-2</v>
      </c>
      <c r="D9" s="63">
        <v>-7.1294393331156556</v>
      </c>
      <c r="E9" s="310"/>
      <c r="F9" s="312">
        <v>1.3696303641573213</v>
      </c>
      <c r="G9" s="63">
        <v>-3.5777157082202535</v>
      </c>
    </row>
    <row r="10" spans="1:7" x14ac:dyDescent="0.25">
      <c r="A10" s="328" t="s">
        <v>255</v>
      </c>
      <c r="B10" s="386">
        <v>11.037040307271202</v>
      </c>
      <c r="C10" s="63">
        <v>-18.556006004656297</v>
      </c>
      <c r="D10" s="63">
        <v>-40.571953299226024</v>
      </c>
      <c r="E10" s="310"/>
      <c r="F10" s="312">
        <v>10.399875201497581</v>
      </c>
      <c r="G10" s="63">
        <v>-36.390698905169842</v>
      </c>
    </row>
    <row r="11" spans="1:7" x14ac:dyDescent="0.25">
      <c r="A11" s="328" t="s">
        <v>256</v>
      </c>
      <c r="B11" s="296">
        <v>759.30144267274102</v>
      </c>
      <c r="C11" s="63">
        <v>-4.8410404624277419</v>
      </c>
      <c r="D11" s="63">
        <v>-20.326678765880217</v>
      </c>
      <c r="E11" s="310"/>
      <c r="F11" s="66">
        <v>755.28700906344409</v>
      </c>
      <c r="G11" s="63">
        <v>-17.404865876481594</v>
      </c>
    </row>
    <row r="12" spans="1:7" x14ac:dyDescent="0.25">
      <c r="A12" s="328" t="s">
        <v>257</v>
      </c>
      <c r="B12" s="296">
        <v>2710.0271002710024</v>
      </c>
      <c r="C12" s="63">
        <v>-1.8617021276595551</v>
      </c>
      <c r="D12" s="63">
        <v>-13.380281690140833</v>
      </c>
      <c r="E12" s="310"/>
      <c r="F12" s="66">
        <v>2747.2527472527472</v>
      </c>
      <c r="G12" s="63">
        <v>-13.947990543735216</v>
      </c>
    </row>
    <row r="13" spans="1:7" x14ac:dyDescent="0.25">
      <c r="A13" s="328" t="s">
        <v>258</v>
      </c>
      <c r="B13" s="386">
        <v>3.8716771331005164</v>
      </c>
      <c r="C13" s="63">
        <v>-0.47012400483995975</v>
      </c>
      <c r="D13" s="63">
        <v>-14.389223660746836</v>
      </c>
      <c r="E13" s="310"/>
      <c r="F13" s="312">
        <v>3.8465089085146325</v>
      </c>
      <c r="G13" s="63">
        <v>-11.651821669730822</v>
      </c>
    </row>
    <row r="14" spans="1:7" x14ac:dyDescent="0.25">
      <c r="A14" s="328" t="s">
        <v>259</v>
      </c>
      <c r="B14" s="386">
        <v>14.753179310141336</v>
      </c>
      <c r="C14" s="63">
        <v>-41.182391683515419</v>
      </c>
      <c r="D14" s="63">
        <v>-45.387745236272814</v>
      </c>
      <c r="E14" s="310"/>
      <c r="F14" s="312">
        <v>15.469579072753429</v>
      </c>
      <c r="G14" s="63">
        <v>-54.622161384296788</v>
      </c>
    </row>
    <row r="15" spans="1:7" x14ac:dyDescent="0.25">
      <c r="A15" s="328" t="s">
        <v>260</v>
      </c>
      <c r="B15" s="386">
        <v>2.9692974642199652</v>
      </c>
      <c r="C15" s="63">
        <v>-0.2963458572270099</v>
      </c>
      <c r="D15" s="63">
        <v>-21.826690064343595</v>
      </c>
      <c r="E15" s="310"/>
      <c r="F15" s="312">
        <v>3.037187321565245</v>
      </c>
      <c r="G15" s="63">
        <v>-22.372773461905709</v>
      </c>
    </row>
    <row r="16" spans="1:7" x14ac:dyDescent="0.25">
      <c r="A16" s="328" t="s">
        <v>261</v>
      </c>
      <c r="B16" s="386">
        <v>8.5753732431204064</v>
      </c>
      <c r="C16" s="63">
        <v>-2.6383241632087504</v>
      </c>
      <c r="D16" s="63">
        <v>-7.1759480370618007</v>
      </c>
      <c r="E16" s="310"/>
      <c r="F16" s="312">
        <v>8.3576401367309927</v>
      </c>
      <c r="G16" s="63">
        <v>-1.6359615590138219</v>
      </c>
    </row>
  </sheetData>
  <mergeCells count="2">
    <mergeCell ref="B5:D5"/>
    <mergeCell ref="F5:G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D9"/>
  <sheetViews>
    <sheetView showGridLines="0" zoomScale="85" zoomScaleNormal="85" workbookViewId="0"/>
  </sheetViews>
  <sheetFormatPr baseColWidth="10" defaultColWidth="11.42578125" defaultRowHeight="15" x14ac:dyDescent="0.25"/>
  <cols>
    <col min="1" max="1" width="24" customWidth="1"/>
    <col min="2" max="4" width="15.85546875" customWidth="1"/>
  </cols>
  <sheetData>
    <row r="1" spans="1:4" x14ac:dyDescent="0.25">
      <c r="A1" s="1"/>
      <c r="B1" s="179"/>
      <c r="C1" s="4"/>
      <c r="D1" s="103"/>
    </row>
    <row r="2" spans="1:4" x14ac:dyDescent="0.25">
      <c r="A2" s="2"/>
      <c r="B2" s="179"/>
      <c r="C2" s="2"/>
      <c r="D2" s="4"/>
    </row>
    <row r="3" spans="1:4" ht="18" x14ac:dyDescent="0.25">
      <c r="A3" s="109" t="s">
        <v>18</v>
      </c>
      <c r="B3" s="2"/>
      <c r="C3" s="2"/>
      <c r="D3" s="313"/>
    </row>
    <row r="4" spans="1:4" ht="15.75" x14ac:dyDescent="0.25">
      <c r="A4" s="330"/>
      <c r="B4" s="356" t="s">
        <v>262</v>
      </c>
      <c r="C4" s="356" t="s">
        <v>263</v>
      </c>
      <c r="D4" s="356" t="s">
        <v>264</v>
      </c>
    </row>
    <row r="5" spans="1:4" x14ac:dyDescent="0.25">
      <c r="A5" s="331" t="s">
        <v>19</v>
      </c>
      <c r="B5" s="455" t="s">
        <v>350</v>
      </c>
      <c r="C5" s="357" t="s">
        <v>351</v>
      </c>
      <c r="D5" s="447" t="s">
        <v>352</v>
      </c>
    </row>
    <row r="6" spans="1:4" x14ac:dyDescent="0.25">
      <c r="A6" s="331" t="s">
        <v>20</v>
      </c>
      <c r="B6" s="456" t="s">
        <v>353</v>
      </c>
      <c r="C6" s="357" t="s">
        <v>354</v>
      </c>
      <c r="D6" s="489" t="s">
        <v>355</v>
      </c>
    </row>
    <row r="7" spans="1:4" x14ac:dyDescent="0.25">
      <c r="A7" s="331" t="s">
        <v>21</v>
      </c>
      <c r="B7" s="456" t="s">
        <v>356</v>
      </c>
      <c r="C7" s="357" t="s">
        <v>357</v>
      </c>
      <c r="D7" s="489" t="s">
        <v>355</v>
      </c>
    </row>
    <row r="8" spans="1:4" x14ac:dyDescent="0.25">
      <c r="A8" s="331" t="s">
        <v>22</v>
      </c>
      <c r="B8" s="456" t="s">
        <v>358</v>
      </c>
      <c r="C8" s="357" t="s">
        <v>359</v>
      </c>
      <c r="D8" s="448" t="s">
        <v>360</v>
      </c>
    </row>
    <row r="9" spans="1:4" x14ac:dyDescent="0.25">
      <c r="A9" s="331" t="s">
        <v>315</v>
      </c>
      <c r="B9" s="456" t="s">
        <v>358</v>
      </c>
      <c r="C9" s="357" t="s">
        <v>346</v>
      </c>
      <c r="D9" s="448" t="s">
        <v>355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C13"/>
  <sheetViews>
    <sheetView showGridLines="0" zoomScale="85" zoomScaleNormal="85" workbookViewId="0"/>
  </sheetViews>
  <sheetFormatPr baseColWidth="10" defaultColWidth="11.42578125" defaultRowHeight="15" x14ac:dyDescent="0.25"/>
  <cols>
    <col min="1" max="1" width="37.7109375" customWidth="1"/>
    <col min="2" max="2" width="27.140625" customWidth="1"/>
    <col min="3" max="3" width="27.28515625" customWidth="1"/>
  </cols>
  <sheetData>
    <row r="1" spans="1:3" x14ac:dyDescent="0.25">
      <c r="A1" s="4"/>
      <c r="B1" s="212"/>
      <c r="C1" s="4"/>
    </row>
    <row r="2" spans="1:3" x14ac:dyDescent="0.25">
      <c r="A2" s="4"/>
      <c r="B2" s="4"/>
      <c r="C2" s="4"/>
    </row>
    <row r="3" spans="1:3" ht="18" x14ac:dyDescent="0.25">
      <c r="A3" s="323" t="s">
        <v>268</v>
      </c>
      <c r="B3" s="358"/>
      <c r="C3" s="4"/>
    </row>
    <row r="4" spans="1:3" ht="18" x14ac:dyDescent="0.25">
      <c r="A4" s="323" t="s">
        <v>340</v>
      </c>
      <c r="B4" s="359"/>
      <c r="C4" s="4"/>
    </row>
    <row r="5" spans="1:3" ht="31.5" x14ac:dyDescent="0.25">
      <c r="A5" s="181"/>
      <c r="B5" s="345" t="s">
        <v>269</v>
      </c>
      <c r="C5" s="340" t="s">
        <v>270</v>
      </c>
    </row>
    <row r="6" spans="1:3" x14ac:dyDescent="0.25">
      <c r="A6" s="331" t="s">
        <v>182</v>
      </c>
      <c r="B6" s="318">
        <v>405.04803147000001</v>
      </c>
      <c r="C6" s="457">
        <v>197.29275989999999</v>
      </c>
    </row>
    <row r="7" spans="1:3" x14ac:dyDescent="0.25">
      <c r="A7" s="331" t="s">
        <v>203</v>
      </c>
      <c r="B7" s="95">
        <v>15.64523239</v>
      </c>
      <c r="C7" s="98">
        <v>-6.4416773200000002</v>
      </c>
    </row>
    <row r="8" spans="1:3" x14ac:dyDescent="0.25">
      <c r="A8" s="331" t="s">
        <v>10</v>
      </c>
      <c r="B8" s="95">
        <v>70.605796479999995</v>
      </c>
      <c r="C8" s="98">
        <v>17.56072795</v>
      </c>
    </row>
    <row r="9" spans="1:3" x14ac:dyDescent="0.25">
      <c r="A9" s="331" t="s">
        <v>183</v>
      </c>
      <c r="B9" s="95">
        <v>88.364445669999995</v>
      </c>
      <c r="C9" s="98">
        <v>-15.524286500000001</v>
      </c>
    </row>
    <row r="10" spans="1:3" x14ac:dyDescent="0.25">
      <c r="A10" s="331" t="s">
        <v>184</v>
      </c>
      <c r="B10" s="95">
        <v>499.55287963000001</v>
      </c>
      <c r="C10" s="98">
        <v>370.01795191999997</v>
      </c>
    </row>
    <row r="11" spans="1:3" x14ac:dyDescent="0.25">
      <c r="A11" s="331" t="s">
        <v>185</v>
      </c>
      <c r="B11" s="95">
        <v>173.00568565</v>
      </c>
      <c r="C11" s="98">
        <v>63.930425120000002</v>
      </c>
    </row>
    <row r="12" spans="1:3" x14ac:dyDescent="0.25">
      <c r="A12" s="331" t="s">
        <v>187</v>
      </c>
      <c r="B12" s="95">
        <v>-308.76586025799998</v>
      </c>
      <c r="C12" s="98">
        <v>-318.71523584800002</v>
      </c>
    </row>
    <row r="13" spans="1:3" ht="15.75" x14ac:dyDescent="0.25">
      <c r="A13" s="327" t="s">
        <v>271</v>
      </c>
      <c r="B13" s="322">
        <v>943.45621103200006</v>
      </c>
      <c r="C13" s="446">
        <v>308.12066522200001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G70"/>
  <sheetViews>
    <sheetView showGridLines="0" zoomScale="85" zoomScaleNormal="85" workbookViewId="0"/>
  </sheetViews>
  <sheetFormatPr baseColWidth="10" defaultColWidth="11.42578125" defaultRowHeight="15" x14ac:dyDescent="0.25"/>
  <cols>
    <col min="1" max="1" width="69.140625" customWidth="1"/>
    <col min="2" max="2" width="33.42578125" customWidth="1"/>
    <col min="3" max="3" width="25.7109375" customWidth="1"/>
    <col min="4" max="4" width="4.5703125" customWidth="1"/>
    <col min="5" max="6" width="36.140625" customWidth="1"/>
  </cols>
  <sheetData>
    <row r="1" spans="1:7" x14ac:dyDescent="0.25">
      <c r="A1" s="4"/>
      <c r="B1" s="3"/>
      <c r="C1" s="3"/>
      <c r="F1" s="3"/>
    </row>
    <row r="2" spans="1:7" x14ac:dyDescent="0.25">
      <c r="A2" s="1"/>
      <c r="B2" s="2"/>
      <c r="C2" s="2"/>
      <c r="E2" s="2"/>
      <c r="F2" s="2"/>
    </row>
    <row r="3" spans="1:7" ht="18" customHeight="1" x14ac:dyDescent="0.25">
      <c r="A3" s="412" t="s">
        <v>266</v>
      </c>
      <c r="B3" s="5"/>
      <c r="C3" s="5"/>
      <c r="E3" s="5"/>
      <c r="F3" s="5"/>
    </row>
    <row r="4" spans="1:7" ht="15.75" customHeight="1" x14ac:dyDescent="0.25">
      <c r="A4" s="501" t="s">
        <v>180</v>
      </c>
      <c r="B4" s="605"/>
      <c r="C4" s="605"/>
      <c r="D4" s="482"/>
      <c r="E4" s="605"/>
      <c r="F4" s="605"/>
      <c r="G4" s="482"/>
    </row>
    <row r="5" spans="1:7" ht="48" customHeight="1" x14ac:dyDescent="0.25">
      <c r="A5" s="61"/>
      <c r="B5" s="603" t="s">
        <v>338</v>
      </c>
      <c r="C5" s="604"/>
      <c r="E5" s="598" t="s">
        <v>265</v>
      </c>
      <c r="F5" s="599"/>
    </row>
    <row r="6" spans="1:7" ht="15.75" x14ac:dyDescent="0.25">
      <c r="A6" s="61"/>
      <c r="B6" s="61"/>
      <c r="C6" s="314"/>
      <c r="E6" s="61"/>
      <c r="F6" s="314"/>
    </row>
    <row r="7" spans="1:7" ht="15.75" x14ac:dyDescent="0.25">
      <c r="A7" s="61"/>
      <c r="B7" s="470" t="str">
        <f>'C. income statement'!B6</f>
        <v>1Q14</v>
      </c>
      <c r="C7" s="470" t="str">
        <f>'C. income statement'!E6</f>
        <v>1Q13</v>
      </c>
      <c r="E7" s="470" t="str">
        <f>B7</f>
        <v>1Q14</v>
      </c>
      <c r="F7" s="470" t="str">
        <f>C7</f>
        <v>1Q13</v>
      </c>
    </row>
    <row r="8" spans="1:7" ht="15.75" x14ac:dyDescent="0.25">
      <c r="A8" s="91" t="s">
        <v>28</v>
      </c>
      <c r="B8" s="315">
        <v>3390.58746045</v>
      </c>
      <c r="C8" s="387">
        <v>3622.5810000000001</v>
      </c>
      <c r="E8" s="492">
        <v>3244.2370000000001</v>
      </c>
      <c r="F8" s="387">
        <v>3424</v>
      </c>
    </row>
    <row r="9" spans="1:7" x14ac:dyDescent="0.25">
      <c r="A9" s="94" t="s">
        <v>59</v>
      </c>
      <c r="B9" s="316">
        <v>985.17626634999999</v>
      </c>
      <c r="C9" s="149">
        <v>1052.0340000000001</v>
      </c>
      <c r="E9" s="316">
        <v>943.44600000000003</v>
      </c>
      <c r="F9" s="149">
        <v>1003</v>
      </c>
    </row>
    <row r="10" spans="1:7" x14ac:dyDescent="0.25">
      <c r="A10" s="94" t="s">
        <v>60</v>
      </c>
      <c r="B10" s="316">
        <v>750.65897188999998</v>
      </c>
      <c r="C10" s="149">
        <v>719.06</v>
      </c>
      <c r="E10" s="316">
        <v>732.80700000000002</v>
      </c>
      <c r="F10" s="149">
        <v>681</v>
      </c>
    </row>
    <row r="11" spans="1:7" x14ac:dyDescent="0.25">
      <c r="A11" s="94" t="s">
        <v>61</v>
      </c>
      <c r="B11" s="316">
        <v>28.536909810000001</v>
      </c>
      <c r="C11" s="149">
        <v>19.189</v>
      </c>
      <c r="E11" s="316">
        <v>28.536999999999999</v>
      </c>
      <c r="F11" s="149">
        <v>19</v>
      </c>
    </row>
    <row r="12" spans="1:7" x14ac:dyDescent="0.25">
      <c r="A12" s="94" t="s">
        <v>62</v>
      </c>
      <c r="B12" s="316">
        <v>-14.395</v>
      </c>
      <c r="C12" s="149">
        <v>-0.72200000000000009</v>
      </c>
      <c r="E12" s="316">
        <v>54.981000000000002</v>
      </c>
      <c r="F12" s="149">
        <v>157</v>
      </c>
    </row>
    <row r="13" spans="1:7" x14ac:dyDescent="0.25">
      <c r="A13" s="94" t="s">
        <v>63</v>
      </c>
      <c r="B13" s="316">
        <v>-89.656571240000005</v>
      </c>
      <c r="C13" s="442">
        <v>7.01</v>
      </c>
      <c r="E13" s="316">
        <v>-92.337000000000003</v>
      </c>
      <c r="F13" s="442">
        <v>0</v>
      </c>
    </row>
    <row r="14" spans="1:7" ht="15.75" x14ac:dyDescent="0.25">
      <c r="A14" s="101" t="s">
        <v>29</v>
      </c>
      <c r="B14" s="317">
        <v>5050.9080372600001</v>
      </c>
      <c r="C14" s="317">
        <v>5419.152</v>
      </c>
      <c r="E14" s="474">
        <v>4911.6710000000003</v>
      </c>
      <c r="F14" s="317">
        <v>5284</v>
      </c>
    </row>
    <row r="15" spans="1:7" x14ac:dyDescent="0.25">
      <c r="A15" s="411" t="s">
        <v>283</v>
      </c>
      <c r="B15" s="316">
        <v>-2612.9286008200002</v>
      </c>
      <c r="C15" s="149">
        <v>-2758.1459999999997</v>
      </c>
      <c r="E15" s="316">
        <v>-2251.69</v>
      </c>
      <c r="F15" s="149">
        <v>-2391</v>
      </c>
    </row>
    <row r="16" spans="1:7" x14ac:dyDescent="0.25">
      <c r="A16" s="164" t="s">
        <v>64</v>
      </c>
      <c r="B16" s="316">
        <v>-1374.9045706899999</v>
      </c>
      <c r="C16" s="149">
        <v>-1457.6750895499999</v>
      </c>
      <c r="E16" s="316">
        <v>-1329.039</v>
      </c>
      <c r="F16" s="149">
        <v>-1406</v>
      </c>
    </row>
    <row r="17" spans="1:6" x14ac:dyDescent="0.25">
      <c r="A17" s="164" t="s">
        <v>65</v>
      </c>
      <c r="B17" s="316">
        <v>-959.14413520999994</v>
      </c>
      <c r="C17" s="149">
        <v>-1024.6147695999998</v>
      </c>
      <c r="E17" s="316">
        <v>-922.65099999999995</v>
      </c>
      <c r="F17" s="149">
        <v>-985</v>
      </c>
    </row>
    <row r="18" spans="1:6" x14ac:dyDescent="0.25">
      <c r="A18" s="94" t="s">
        <v>66</v>
      </c>
      <c r="B18" s="316">
        <v>-278.87989492000003</v>
      </c>
      <c r="C18" s="442">
        <v>-275.85614084999997</v>
      </c>
      <c r="E18" s="316">
        <v>-270.61900000000003</v>
      </c>
      <c r="F18" s="442">
        <v>-265</v>
      </c>
    </row>
    <row r="19" spans="1:6" ht="15.75" x14ac:dyDescent="0.25">
      <c r="A19" s="101" t="s">
        <v>30</v>
      </c>
      <c r="B19" s="317">
        <v>2437.97943644</v>
      </c>
      <c r="C19" s="317">
        <v>2661.0059999999999</v>
      </c>
      <c r="E19" s="474">
        <v>2389.3620000000001</v>
      </c>
      <c r="F19" s="317">
        <v>2628</v>
      </c>
    </row>
    <row r="20" spans="1:6" x14ac:dyDescent="0.25">
      <c r="A20" s="94" t="s">
        <v>67</v>
      </c>
      <c r="B20" s="316">
        <v>-1103.3719097799999</v>
      </c>
      <c r="C20" s="149">
        <v>-1375.519</v>
      </c>
      <c r="E20" s="316">
        <v>-1078.212</v>
      </c>
      <c r="F20" s="149">
        <v>-1472</v>
      </c>
    </row>
    <row r="21" spans="1:6" x14ac:dyDescent="0.25">
      <c r="A21" s="94" t="s">
        <v>68</v>
      </c>
      <c r="B21" s="316">
        <v>-144.44092522</v>
      </c>
      <c r="C21" s="149">
        <v>-166.999</v>
      </c>
      <c r="E21" s="316">
        <v>-139.58799999999999</v>
      </c>
      <c r="F21" s="149">
        <v>-147</v>
      </c>
    </row>
    <row r="22" spans="1:6" x14ac:dyDescent="0.25">
      <c r="A22" s="94" t="s">
        <v>69</v>
      </c>
      <c r="B22" s="316">
        <v>-173.28084501000001</v>
      </c>
      <c r="C22" s="442">
        <v>-287.22800000000001</v>
      </c>
      <c r="E22" s="316">
        <v>-173.57400000000007</v>
      </c>
      <c r="F22" s="442">
        <v>473</v>
      </c>
    </row>
    <row r="23" spans="1:6" ht="15.75" x14ac:dyDescent="0.25">
      <c r="A23" s="101" t="s">
        <v>31</v>
      </c>
      <c r="B23" s="317">
        <v>1016.88575643</v>
      </c>
      <c r="C23" s="317">
        <v>831.2600000000001</v>
      </c>
      <c r="E23" s="474">
        <v>997.98800000000006</v>
      </c>
      <c r="F23" s="317">
        <v>1482</v>
      </c>
    </row>
    <row r="24" spans="1:6" x14ac:dyDescent="0.25">
      <c r="A24" s="409" t="s">
        <v>288</v>
      </c>
      <c r="B24" s="316">
        <v>-273.24093861</v>
      </c>
      <c r="C24" s="442">
        <v>-204.84</v>
      </c>
      <c r="E24" s="316">
        <v>-254.339</v>
      </c>
      <c r="F24" s="442">
        <v>-364</v>
      </c>
    </row>
    <row r="25" spans="1:6" ht="15.75" x14ac:dyDescent="0.25">
      <c r="A25" s="101" t="s">
        <v>70</v>
      </c>
      <c r="B25" s="317">
        <v>743.64481781999996</v>
      </c>
      <c r="C25" s="389">
        <v>626.41999999999996</v>
      </c>
      <c r="E25" s="474">
        <v>743.649</v>
      </c>
      <c r="F25" s="389">
        <v>1118</v>
      </c>
    </row>
    <row r="26" spans="1:6" x14ac:dyDescent="0.25">
      <c r="A26" s="491" t="s">
        <v>71</v>
      </c>
      <c r="B26" s="316">
        <v>0</v>
      </c>
      <c r="C26" s="149">
        <v>0</v>
      </c>
      <c r="E26" s="316">
        <v>0</v>
      </c>
      <c r="F26" s="149">
        <v>823</v>
      </c>
    </row>
    <row r="27" spans="1:6" x14ac:dyDescent="0.25">
      <c r="A27" s="409" t="s">
        <v>309</v>
      </c>
      <c r="B27" s="316" t="s">
        <v>346</v>
      </c>
      <c r="C27" s="442">
        <v>1314.5029999999999</v>
      </c>
      <c r="E27" s="316">
        <v>0</v>
      </c>
      <c r="F27" s="442" t="s">
        <v>346</v>
      </c>
    </row>
    <row r="28" spans="1:6" ht="15.75" x14ac:dyDescent="0.25">
      <c r="A28" s="101" t="s">
        <v>72</v>
      </c>
      <c r="B28" s="317">
        <v>743.64481781999996</v>
      </c>
      <c r="C28" s="389">
        <v>1940.923</v>
      </c>
      <c r="E28" s="474">
        <v>743.649</v>
      </c>
      <c r="F28" s="389">
        <v>1941</v>
      </c>
    </row>
    <row r="29" spans="1:6" x14ac:dyDescent="0.25">
      <c r="A29" s="94" t="s">
        <v>73</v>
      </c>
      <c r="B29" s="316">
        <v>-119.714</v>
      </c>
      <c r="C29" s="442">
        <v>-206.494</v>
      </c>
      <c r="E29" s="316">
        <v>-119.714</v>
      </c>
      <c r="F29" s="442">
        <v>-207</v>
      </c>
    </row>
    <row r="30" spans="1:6" ht="15.75" x14ac:dyDescent="0.25">
      <c r="A30" s="101" t="s">
        <v>32</v>
      </c>
      <c r="B30" s="317">
        <v>623.93081782000002</v>
      </c>
      <c r="C30" s="389">
        <v>1734.4290000000001</v>
      </c>
      <c r="E30" s="474">
        <v>623.93499999999995</v>
      </c>
      <c r="F30" s="389">
        <v>1734</v>
      </c>
    </row>
    <row r="33" spans="1:3" ht="18" x14ac:dyDescent="0.25">
      <c r="A33" s="133" t="s">
        <v>267</v>
      </c>
    </row>
    <row r="34" spans="1:3" ht="15.75" x14ac:dyDescent="0.25">
      <c r="A34" s="73" t="s">
        <v>180</v>
      </c>
      <c r="B34" s="2"/>
      <c r="C34" s="2"/>
    </row>
    <row r="35" spans="1:3" ht="15.75" customHeight="1" x14ac:dyDescent="0.25">
      <c r="A35" s="61"/>
      <c r="B35" s="606" t="s">
        <v>339</v>
      </c>
      <c r="C35" s="600" t="s">
        <v>310</v>
      </c>
    </row>
    <row r="36" spans="1:3" ht="26.25" customHeight="1" x14ac:dyDescent="0.25">
      <c r="A36" s="61"/>
      <c r="B36" s="607"/>
      <c r="C36" s="601"/>
    </row>
    <row r="37" spans="1:3" ht="24.75" customHeight="1" x14ac:dyDescent="0.25">
      <c r="A37" s="61"/>
      <c r="B37" s="608"/>
      <c r="C37" s="602"/>
    </row>
    <row r="38" spans="1:3" ht="15.75" x14ac:dyDescent="0.25">
      <c r="A38" s="61"/>
      <c r="B38" s="140">
        <f>'B. sheet'!B5</f>
        <v>41729</v>
      </c>
      <c r="C38" s="140">
        <f>'B. sheet'!D5</f>
        <v>41364</v>
      </c>
    </row>
    <row r="39" spans="1:3" x14ac:dyDescent="0.25">
      <c r="A39" s="142" t="s">
        <v>80</v>
      </c>
      <c r="B39" s="318">
        <v>27546.094000000001</v>
      </c>
      <c r="C39" s="97">
        <v>25522.25</v>
      </c>
    </row>
    <row r="40" spans="1:3" x14ac:dyDescent="0.25">
      <c r="A40" s="147" t="s">
        <v>99</v>
      </c>
      <c r="B40" s="95">
        <v>76433.225999999995</v>
      </c>
      <c r="C40" s="97">
        <v>76236.10500000001</v>
      </c>
    </row>
    <row r="41" spans="1:3" x14ac:dyDescent="0.25">
      <c r="A41" s="410" t="s">
        <v>285</v>
      </c>
      <c r="B41" s="95">
        <v>3384.569</v>
      </c>
      <c r="C41" s="97">
        <v>3040.1959999999999</v>
      </c>
    </row>
    <row r="42" spans="1:3" x14ac:dyDescent="0.25">
      <c r="A42" s="147" t="s">
        <v>100</v>
      </c>
      <c r="B42" s="95">
        <v>88236.263999999996</v>
      </c>
      <c r="C42" s="97">
        <v>84930.903999999995</v>
      </c>
    </row>
    <row r="43" spans="1:3" x14ac:dyDescent="0.25">
      <c r="A43" s="147" t="s">
        <v>101</v>
      </c>
      <c r="B43" s="95">
        <v>360937.63699999999</v>
      </c>
      <c r="C43" s="97">
        <v>348189.67300000013</v>
      </c>
    </row>
    <row r="44" spans="1:3" x14ac:dyDescent="0.25">
      <c r="A44" s="147" t="s">
        <v>102</v>
      </c>
      <c r="B44" s="95">
        <v>21441.327000000001</v>
      </c>
      <c r="C44" s="97">
        <v>20178.672999999988</v>
      </c>
    </row>
    <row r="45" spans="1:3" x14ac:dyDescent="0.25">
      <c r="A45" s="147" t="s">
        <v>103</v>
      </c>
      <c r="B45" s="95">
        <v>334697.79499999998</v>
      </c>
      <c r="C45" s="97">
        <v>323362.90000000008</v>
      </c>
    </row>
    <row r="46" spans="1:3" x14ac:dyDescent="0.25">
      <c r="A46" s="164" t="s">
        <v>370</v>
      </c>
      <c r="B46" s="95">
        <v>4798.5150000000003</v>
      </c>
      <c r="C46" s="97">
        <v>4648.0999999999995</v>
      </c>
    </row>
    <row r="47" spans="1:3" x14ac:dyDescent="0.25">
      <c r="A47" s="147" t="s">
        <v>104</v>
      </c>
      <c r="B47" s="95">
        <v>0</v>
      </c>
      <c r="C47" s="97">
        <v>0</v>
      </c>
    </row>
    <row r="48" spans="1:3" x14ac:dyDescent="0.25">
      <c r="A48" s="147" t="s">
        <v>105</v>
      </c>
      <c r="B48" s="95">
        <v>1318.8389999999999</v>
      </c>
      <c r="C48" s="97">
        <v>4622.939000000013</v>
      </c>
    </row>
    <row r="49" spans="1:3" x14ac:dyDescent="0.25">
      <c r="A49" s="147" t="s">
        <v>106</v>
      </c>
      <c r="B49" s="95">
        <v>7473.518</v>
      </c>
      <c r="C49" s="97">
        <v>7298.3739999999998</v>
      </c>
    </row>
    <row r="50" spans="1:3" x14ac:dyDescent="0.25">
      <c r="A50" s="147" t="s">
        <v>107</v>
      </c>
      <c r="B50" s="95">
        <v>8138.8220000000001</v>
      </c>
      <c r="C50" s="97">
        <v>6729.4899999999989</v>
      </c>
    </row>
    <row r="51" spans="1:3" x14ac:dyDescent="0.25">
      <c r="A51" s="147" t="s">
        <v>82</v>
      </c>
      <c r="B51" s="414">
        <v>25666.232999999949</v>
      </c>
      <c r="C51" s="443">
        <v>25410.535000000003</v>
      </c>
    </row>
    <row r="52" spans="1:3" ht="15.75" x14ac:dyDescent="0.25">
      <c r="A52" s="185" t="s">
        <v>24</v>
      </c>
      <c r="B52" s="388">
        <v>599135.20200000005</v>
      </c>
      <c r="C52" s="319">
        <v>581980.46600000013</v>
      </c>
    </row>
    <row r="53" spans="1:3" x14ac:dyDescent="0.25">
      <c r="A53" s="147" t="s">
        <v>108</v>
      </c>
      <c r="B53" s="95">
        <v>48975.635999999999</v>
      </c>
      <c r="C53" s="97">
        <v>48810.113000000005</v>
      </c>
    </row>
    <row r="54" spans="1:3" x14ac:dyDescent="0.25">
      <c r="A54" s="410" t="s">
        <v>286</v>
      </c>
      <c r="B54" s="95">
        <v>3039.65</v>
      </c>
      <c r="C54" s="145">
        <v>2525.299</v>
      </c>
    </row>
    <row r="55" spans="1:3" x14ac:dyDescent="0.25">
      <c r="A55" s="147" t="s">
        <v>109</v>
      </c>
      <c r="B55" s="95">
        <v>476656.00599999999</v>
      </c>
      <c r="C55" s="145">
        <v>460536.30299999996</v>
      </c>
    </row>
    <row r="56" spans="1:3" x14ac:dyDescent="0.25">
      <c r="A56" s="147" t="s">
        <v>110</v>
      </c>
      <c r="B56" s="95">
        <v>84461.046999999991</v>
      </c>
      <c r="C56" s="145">
        <v>80053.94</v>
      </c>
    </row>
    <row r="57" spans="1:3" x14ac:dyDescent="0.25">
      <c r="A57" s="147" t="s">
        <v>111</v>
      </c>
      <c r="B57" s="290">
        <v>309817.34000000003</v>
      </c>
      <c r="C57" s="145">
        <v>299685.45299999998</v>
      </c>
    </row>
    <row r="58" spans="1:3" x14ac:dyDescent="0.25">
      <c r="A58" s="147" t="s">
        <v>112</v>
      </c>
      <c r="B58" s="95">
        <v>62891.544999999998</v>
      </c>
      <c r="C58" s="145">
        <v>61951.129000000001</v>
      </c>
    </row>
    <row r="59" spans="1:3" x14ac:dyDescent="0.25">
      <c r="A59" s="147" t="s">
        <v>113</v>
      </c>
      <c r="B59" s="95">
        <v>12122.837</v>
      </c>
      <c r="C59" s="145">
        <v>12099.539999999997</v>
      </c>
    </row>
    <row r="60" spans="1:3" x14ac:dyDescent="0.25">
      <c r="A60" s="147" t="s">
        <v>114</v>
      </c>
      <c r="B60" s="95">
        <v>7363.2370000000001</v>
      </c>
      <c r="C60" s="145">
        <v>6746.241</v>
      </c>
    </row>
    <row r="61" spans="1:3" x14ac:dyDescent="0.25">
      <c r="A61" s="147" t="s">
        <v>115</v>
      </c>
      <c r="B61" s="95">
        <v>10102.003000000001</v>
      </c>
      <c r="C61" s="145">
        <v>10091.979000000001</v>
      </c>
    </row>
    <row r="62" spans="1:3" x14ac:dyDescent="0.25">
      <c r="A62" s="147" t="s">
        <v>84</v>
      </c>
      <c r="B62" s="414">
        <v>16306.017999999945</v>
      </c>
      <c r="C62" s="444">
        <v>15961.066955000071</v>
      </c>
    </row>
    <row r="63" spans="1:3" ht="15.75" x14ac:dyDescent="0.25">
      <c r="A63" s="185" t="s">
        <v>116</v>
      </c>
      <c r="B63" s="388">
        <v>555079.31299999997</v>
      </c>
      <c r="C63" s="445">
        <v>537924.76095500006</v>
      </c>
    </row>
    <row r="64" spans="1:3" x14ac:dyDescent="0.25">
      <c r="A64" s="147" t="s">
        <v>73</v>
      </c>
      <c r="B64" s="95">
        <v>1862.829</v>
      </c>
      <c r="C64" s="98">
        <v>1862.8289280000001</v>
      </c>
    </row>
    <row r="65" spans="1:3" x14ac:dyDescent="0.25">
      <c r="A65" s="147" t="s">
        <v>117</v>
      </c>
      <c r="B65" s="95">
        <v>-3636.491</v>
      </c>
      <c r="C65" s="390">
        <v>-3636.545000000001</v>
      </c>
    </row>
    <row r="66" spans="1:3" x14ac:dyDescent="0.25">
      <c r="A66" s="147" t="s">
        <v>118</v>
      </c>
      <c r="B66" s="95">
        <v>45829.550999999999</v>
      </c>
      <c r="C66" s="98">
        <v>45829.421117000005</v>
      </c>
    </row>
    <row r="67" spans="1:3" ht="15.75" x14ac:dyDescent="0.25">
      <c r="A67" s="101" t="s">
        <v>26</v>
      </c>
      <c r="B67" s="102">
        <v>44055.889000000003</v>
      </c>
      <c r="C67" s="320">
        <v>44055.70504500001</v>
      </c>
    </row>
    <row r="68" spans="1:3" ht="15.75" x14ac:dyDescent="0.25">
      <c r="A68" s="78" t="s">
        <v>119</v>
      </c>
      <c r="B68" s="321">
        <v>599135.20200000005</v>
      </c>
      <c r="C68" s="99">
        <v>581980.46600000001</v>
      </c>
    </row>
    <row r="69" spans="1:3" ht="15.75" x14ac:dyDescent="0.25">
      <c r="A69" s="82" t="s">
        <v>120</v>
      </c>
      <c r="B69" s="388"/>
      <c r="C69" s="389"/>
    </row>
    <row r="70" spans="1:3" x14ac:dyDescent="0.25">
      <c r="A70" s="147" t="s">
        <v>121</v>
      </c>
      <c r="B70" s="95">
        <v>34878.053999999996</v>
      </c>
      <c r="C70" s="98">
        <v>31896.762000000002</v>
      </c>
    </row>
  </sheetData>
  <mergeCells count="6">
    <mergeCell ref="E5:F5"/>
    <mergeCell ref="C35:C37"/>
    <mergeCell ref="B5:C5"/>
    <mergeCell ref="B4:C4"/>
    <mergeCell ref="E4:F4"/>
    <mergeCell ref="B35:B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35"/>
  <sheetViews>
    <sheetView showGridLines="0" zoomScale="85" zoomScaleNormal="85" workbookViewId="0"/>
  </sheetViews>
  <sheetFormatPr baseColWidth="10" defaultColWidth="11.42578125" defaultRowHeight="15" x14ac:dyDescent="0.25"/>
  <cols>
    <col min="1" max="1" width="74" customWidth="1"/>
    <col min="2" max="2" width="17.140625" customWidth="1"/>
    <col min="3" max="3" width="12.7109375" customWidth="1"/>
    <col min="4" max="4" width="24.42578125" customWidth="1"/>
    <col min="5" max="5" width="17.140625" customWidth="1"/>
  </cols>
  <sheetData>
    <row r="1" spans="1:9" x14ac:dyDescent="0.25">
      <c r="A1" s="1"/>
      <c r="B1" s="3"/>
      <c r="C1" s="84"/>
      <c r="D1" s="2"/>
      <c r="E1" s="85"/>
    </row>
    <row r="2" spans="1:9" x14ac:dyDescent="0.25">
      <c r="A2" s="1"/>
      <c r="B2" s="2"/>
      <c r="C2" s="84"/>
      <c r="D2" s="2"/>
      <c r="E2" s="85"/>
    </row>
    <row r="3" spans="1:9" ht="18.75" x14ac:dyDescent="0.25">
      <c r="A3" s="325" t="s">
        <v>75</v>
      </c>
      <c r="B3" s="5"/>
      <c r="C3" s="86"/>
      <c r="E3" s="2"/>
    </row>
    <row r="4" spans="1:9" ht="15.75" x14ac:dyDescent="0.25">
      <c r="A4" s="326" t="s">
        <v>155</v>
      </c>
      <c r="B4" s="87"/>
      <c r="C4" s="88"/>
      <c r="D4" s="2"/>
      <c r="E4" s="89"/>
    </row>
    <row r="5" spans="1:9" ht="15.75" x14ac:dyDescent="0.25">
      <c r="A5" s="61"/>
      <c r="B5" s="61"/>
      <c r="C5" s="61"/>
      <c r="D5" s="9" t="s">
        <v>76</v>
      </c>
      <c r="E5" s="61"/>
    </row>
    <row r="6" spans="1:9" ht="15.75" x14ac:dyDescent="0.25">
      <c r="A6" s="61"/>
      <c r="B6" s="9" t="s">
        <v>314</v>
      </c>
      <c r="C6" s="9" t="s">
        <v>0</v>
      </c>
      <c r="D6" s="90" t="s">
        <v>77</v>
      </c>
      <c r="E6" s="9" t="s">
        <v>78</v>
      </c>
    </row>
    <row r="7" spans="1:9" ht="15.75" x14ac:dyDescent="0.25">
      <c r="A7" s="327" t="s">
        <v>28</v>
      </c>
      <c r="B7" s="92">
        <v>3390.58746045</v>
      </c>
      <c r="C7" s="93">
        <v>-6.4040952997324379</v>
      </c>
      <c r="D7" s="93">
        <v>7.788259549910892</v>
      </c>
      <c r="E7" s="466">
        <v>3622.5810000000001</v>
      </c>
      <c r="F7" s="264"/>
      <c r="G7" s="264"/>
      <c r="H7" s="264"/>
      <c r="I7" s="264"/>
    </row>
    <row r="8" spans="1:9" x14ac:dyDescent="0.25">
      <c r="A8" s="328" t="s">
        <v>59</v>
      </c>
      <c r="B8" s="95">
        <v>985.17626634999999</v>
      </c>
      <c r="C8" s="96">
        <v>-6.3550924827524664</v>
      </c>
      <c r="D8" s="96">
        <v>3.263387585866151</v>
      </c>
      <c r="E8" s="467">
        <v>1052.0340000000001</v>
      </c>
      <c r="F8" s="264"/>
      <c r="G8" s="264"/>
      <c r="H8" s="264"/>
      <c r="I8" s="264"/>
    </row>
    <row r="9" spans="1:9" x14ac:dyDescent="0.25">
      <c r="A9" s="328" t="s">
        <v>60</v>
      </c>
      <c r="B9" s="95">
        <v>750.65897188999998</v>
      </c>
      <c r="C9" s="96">
        <v>4.3944833379690129</v>
      </c>
      <c r="D9" s="96">
        <v>17.807335873152063</v>
      </c>
      <c r="E9" s="467">
        <v>719.06</v>
      </c>
      <c r="F9" s="264"/>
      <c r="G9" s="264"/>
      <c r="H9" s="264"/>
      <c r="I9" s="264"/>
    </row>
    <row r="10" spans="1:9" x14ac:dyDescent="0.25">
      <c r="A10" s="328" t="s">
        <v>61</v>
      </c>
      <c r="B10" s="95">
        <v>28.536909810000001</v>
      </c>
      <c r="C10" s="96">
        <v>48.714939861378916</v>
      </c>
      <c r="D10" s="96">
        <v>57.273050571782534</v>
      </c>
      <c r="E10" s="467">
        <v>19.189</v>
      </c>
      <c r="F10" s="264"/>
      <c r="G10" s="264"/>
      <c r="H10" s="264"/>
      <c r="I10" s="264"/>
    </row>
    <row r="11" spans="1:9" x14ac:dyDescent="0.25">
      <c r="A11" s="328" t="s">
        <v>62</v>
      </c>
      <c r="B11" s="95">
        <v>-14.395</v>
      </c>
      <c r="C11" s="96" t="s">
        <v>347</v>
      </c>
      <c r="D11" s="96" t="s">
        <v>347</v>
      </c>
      <c r="E11" s="467">
        <v>-0.72200000000000009</v>
      </c>
      <c r="F11" s="264"/>
      <c r="G11" s="264"/>
      <c r="H11" s="264"/>
      <c r="I11" s="264"/>
    </row>
    <row r="12" spans="1:9" x14ac:dyDescent="0.25">
      <c r="A12" s="328" t="s">
        <v>63</v>
      </c>
      <c r="B12" s="95">
        <v>-89.656571240000005</v>
      </c>
      <c r="C12" s="96" t="s">
        <v>347</v>
      </c>
      <c r="D12" s="96" t="s">
        <v>347</v>
      </c>
      <c r="E12" s="467">
        <v>7.01</v>
      </c>
      <c r="F12" s="264"/>
      <c r="G12" s="264"/>
      <c r="H12" s="264"/>
      <c r="I12" s="264"/>
    </row>
    <row r="13" spans="1:9" ht="15.75" x14ac:dyDescent="0.25">
      <c r="A13" s="498" t="s">
        <v>29</v>
      </c>
      <c r="B13" s="499">
        <v>5050.9080372600001</v>
      </c>
      <c r="C13" s="93">
        <v>-6.7952322197273656</v>
      </c>
      <c r="D13" s="93">
        <v>4.9619822258333945</v>
      </c>
      <c r="E13" s="468">
        <v>5419.152</v>
      </c>
      <c r="F13" s="264"/>
      <c r="G13" s="264"/>
      <c r="H13" s="264"/>
      <c r="I13" s="264"/>
    </row>
    <row r="14" spans="1:9" x14ac:dyDescent="0.25">
      <c r="A14" s="409" t="s">
        <v>283</v>
      </c>
      <c r="B14" s="100">
        <v>-2612.9286008200002</v>
      </c>
      <c r="C14" s="96">
        <v>-5.2650367014653865</v>
      </c>
      <c r="D14" s="96">
        <v>4.0236763150908184</v>
      </c>
      <c r="E14" s="467">
        <v>-2758.1459999999997</v>
      </c>
      <c r="F14" s="264"/>
      <c r="G14" s="264"/>
      <c r="H14" s="264"/>
      <c r="I14" s="264"/>
    </row>
    <row r="15" spans="1:9" x14ac:dyDescent="0.25">
      <c r="A15" s="329" t="s">
        <v>64</v>
      </c>
      <c r="B15" s="100">
        <v>-1374.9045706899999</v>
      </c>
      <c r="C15" s="96">
        <v>-5.6782557000100926</v>
      </c>
      <c r="D15" s="96">
        <v>2.656847125361983</v>
      </c>
      <c r="E15" s="467">
        <v>-1457.6750895499999</v>
      </c>
      <c r="F15" s="264"/>
      <c r="G15" s="264"/>
      <c r="H15" s="264"/>
      <c r="I15" s="264"/>
    </row>
    <row r="16" spans="1:9" x14ac:dyDescent="0.25">
      <c r="A16" s="329" t="s">
        <v>65</v>
      </c>
      <c r="B16" s="100">
        <v>-959.14413520999994</v>
      </c>
      <c r="C16" s="96">
        <v>-6.3897804650580037</v>
      </c>
      <c r="D16" s="96">
        <v>4.6079676231272515</v>
      </c>
      <c r="E16" s="467">
        <v>-1024.6147695999998</v>
      </c>
      <c r="F16" s="264"/>
      <c r="G16" s="264"/>
      <c r="H16" s="264"/>
      <c r="I16" s="264"/>
    </row>
    <row r="17" spans="1:9" x14ac:dyDescent="0.25">
      <c r="A17" s="328" t="s">
        <v>66</v>
      </c>
      <c r="B17" s="100">
        <v>-278.87989492000003</v>
      </c>
      <c r="C17" s="96">
        <v>1.0961344056662714</v>
      </c>
      <c r="D17" s="96">
        <v>9.0888693849459976</v>
      </c>
      <c r="E17" s="467">
        <v>-275.85614084999997</v>
      </c>
      <c r="F17" s="264"/>
      <c r="G17" s="264"/>
      <c r="H17" s="264"/>
      <c r="I17" s="264"/>
    </row>
    <row r="18" spans="1:9" ht="15.75" x14ac:dyDescent="0.25">
      <c r="A18" s="498" t="s">
        <v>30</v>
      </c>
      <c r="B18" s="499">
        <v>2437.97943644</v>
      </c>
      <c r="C18" s="93">
        <v>-8.3812875115651728</v>
      </c>
      <c r="D18" s="93">
        <v>5.986597220995149</v>
      </c>
      <c r="E18" s="468">
        <v>2661.0059999999999</v>
      </c>
      <c r="F18" s="264"/>
      <c r="G18" s="264"/>
      <c r="H18" s="264"/>
      <c r="I18" s="264"/>
    </row>
    <row r="19" spans="1:9" x14ac:dyDescent="0.25">
      <c r="A19" s="328" t="s">
        <v>67</v>
      </c>
      <c r="B19" s="100">
        <v>-1103.3719097799999</v>
      </c>
      <c r="C19" s="96">
        <v>-19.78504769617868</v>
      </c>
      <c r="D19" s="96">
        <v>-15.266814157690378</v>
      </c>
      <c r="E19" s="469">
        <v>-1375.519</v>
      </c>
      <c r="F19" s="264"/>
      <c r="G19" s="264"/>
      <c r="H19" s="264"/>
      <c r="I19" s="264"/>
    </row>
    <row r="20" spans="1:9" x14ac:dyDescent="0.25">
      <c r="A20" s="328" t="s">
        <v>68</v>
      </c>
      <c r="B20" s="100">
        <v>-144.44092522</v>
      </c>
      <c r="C20" s="96">
        <v>-13.507910095270026</v>
      </c>
      <c r="D20" s="96">
        <v>-2.3440189992698257</v>
      </c>
      <c r="E20" s="467">
        <v>-166.999</v>
      </c>
      <c r="F20" s="264"/>
      <c r="G20" s="264"/>
      <c r="H20" s="264"/>
      <c r="I20" s="264"/>
    </row>
    <row r="21" spans="1:9" x14ac:dyDescent="0.25">
      <c r="A21" s="328" t="s">
        <v>69</v>
      </c>
      <c r="B21" s="100">
        <v>-173.28084501000001</v>
      </c>
      <c r="C21" s="96">
        <v>-39.671325563663707</v>
      </c>
      <c r="D21" s="96">
        <v>-38.865927630521</v>
      </c>
      <c r="E21" s="467">
        <v>-287.22800000000001</v>
      </c>
      <c r="F21" s="264"/>
      <c r="G21" s="264"/>
      <c r="H21" s="264"/>
      <c r="I21" s="264"/>
    </row>
    <row r="22" spans="1:9" ht="15.75" x14ac:dyDescent="0.25">
      <c r="A22" s="498" t="s">
        <v>31</v>
      </c>
      <c r="B22" s="499">
        <v>1016.88575643</v>
      </c>
      <c r="C22" s="93">
        <v>22.330649427375306</v>
      </c>
      <c r="D22" s="93">
        <v>79.424847586753984</v>
      </c>
      <c r="E22" s="468">
        <v>831.2600000000001</v>
      </c>
      <c r="F22" s="264"/>
      <c r="G22" s="264"/>
      <c r="H22" s="264"/>
      <c r="I22" s="264"/>
    </row>
    <row r="23" spans="1:9" x14ac:dyDescent="0.25">
      <c r="A23" s="409" t="s">
        <v>288</v>
      </c>
      <c r="B23" s="100">
        <v>-273.24093861</v>
      </c>
      <c r="C23" s="96">
        <v>33.392373857644998</v>
      </c>
      <c r="D23" s="96">
        <v>89.275507269316677</v>
      </c>
      <c r="E23" s="467">
        <v>-204.84</v>
      </c>
      <c r="F23" s="264"/>
      <c r="G23" s="264"/>
      <c r="H23" s="264"/>
      <c r="I23" s="264"/>
    </row>
    <row r="24" spans="1:9" ht="15.75" x14ac:dyDescent="0.25">
      <c r="A24" s="498" t="s">
        <v>70</v>
      </c>
      <c r="B24" s="499">
        <v>743.64481781999996</v>
      </c>
      <c r="C24" s="93">
        <v>18.713453883975607</v>
      </c>
      <c r="D24" s="93">
        <v>76.058126147988617</v>
      </c>
      <c r="E24" s="468">
        <v>626.41999999999996</v>
      </c>
      <c r="F24" s="264"/>
      <c r="G24" s="264"/>
      <c r="H24" s="264"/>
      <c r="I24" s="264"/>
    </row>
    <row r="25" spans="1:9" x14ac:dyDescent="0.25">
      <c r="A25" s="409" t="s">
        <v>309</v>
      </c>
      <c r="B25" s="100" t="s">
        <v>342</v>
      </c>
      <c r="C25" s="96">
        <v>-100</v>
      </c>
      <c r="D25" s="96">
        <v>-100</v>
      </c>
      <c r="E25" s="467">
        <v>1314.5029999999999</v>
      </c>
      <c r="F25" s="264"/>
      <c r="G25" s="264"/>
      <c r="H25" s="264"/>
      <c r="I25" s="264"/>
    </row>
    <row r="26" spans="1:9" ht="15.75" x14ac:dyDescent="0.25">
      <c r="A26" s="498" t="s">
        <v>72</v>
      </c>
      <c r="B26" s="499">
        <v>743.64481781999996</v>
      </c>
      <c r="C26" s="93">
        <v>-61.686021659797952</v>
      </c>
      <c r="D26" s="93">
        <v>-56.954593329164972</v>
      </c>
      <c r="E26" s="468">
        <v>1940.923</v>
      </c>
      <c r="F26" s="264"/>
      <c r="G26" s="264"/>
      <c r="H26" s="264"/>
      <c r="I26" s="264"/>
    </row>
    <row r="27" spans="1:9" x14ac:dyDescent="0.25">
      <c r="A27" s="328" t="s">
        <v>73</v>
      </c>
      <c r="B27" s="100">
        <v>-119.714</v>
      </c>
      <c r="C27" s="96">
        <v>-42.025434153050455</v>
      </c>
      <c r="D27" s="96">
        <v>-20.156035918309311</v>
      </c>
      <c r="E27" s="467">
        <v>-206.494</v>
      </c>
      <c r="F27" s="264"/>
      <c r="G27" s="264"/>
      <c r="H27" s="264"/>
      <c r="I27" s="264"/>
    </row>
    <row r="28" spans="1:9" ht="15.75" x14ac:dyDescent="0.25">
      <c r="A28" s="514" t="s">
        <v>32</v>
      </c>
      <c r="B28" s="317">
        <v>623.93081782000002</v>
      </c>
      <c r="C28" s="515">
        <v>-64.026730536678073</v>
      </c>
      <c r="D28" s="515">
        <v>-60.451819469154735</v>
      </c>
      <c r="E28" s="499">
        <v>1734.4290000000001</v>
      </c>
      <c r="F28" s="264"/>
      <c r="G28" s="264"/>
      <c r="H28" s="264"/>
      <c r="I28" s="264"/>
    </row>
    <row r="29" spans="1:9" ht="34.5" x14ac:dyDescent="0.25">
      <c r="A29" s="512" t="s">
        <v>348</v>
      </c>
      <c r="B29" s="507">
        <v>623.93081782000002</v>
      </c>
      <c r="C29" s="516">
        <v>48.581135204774185</v>
      </c>
      <c r="D29" s="516">
        <v>129.00659496669635</v>
      </c>
      <c r="E29" s="507">
        <v>419.92599999999999</v>
      </c>
      <c r="F29" s="264"/>
      <c r="G29" s="264"/>
      <c r="H29" s="264"/>
      <c r="I29" s="264"/>
    </row>
    <row r="30" spans="1:9" ht="15.75" x14ac:dyDescent="0.25">
      <c r="A30" s="327" t="s">
        <v>74</v>
      </c>
      <c r="B30" s="460">
        <v>0.10793496371396762</v>
      </c>
      <c r="C30" s="460"/>
      <c r="D30" s="460"/>
      <c r="E30" s="460">
        <v>0.30277839897089714</v>
      </c>
      <c r="F30" s="264"/>
      <c r="G30" s="264"/>
      <c r="H30" s="264"/>
      <c r="I30" s="264"/>
    </row>
    <row r="31" spans="1:9" ht="18.75" x14ac:dyDescent="0.25">
      <c r="A31" s="327" t="s">
        <v>344</v>
      </c>
      <c r="B31" s="460">
        <v>0.10431571467407692</v>
      </c>
      <c r="C31" s="460"/>
      <c r="D31" s="460"/>
      <c r="E31" s="460">
        <v>0.30277839897089714</v>
      </c>
      <c r="F31" s="264"/>
      <c r="G31" s="264"/>
      <c r="H31" s="264"/>
      <c r="I31" s="264"/>
    </row>
    <row r="32" spans="1:9" ht="34.5" x14ac:dyDescent="0.25">
      <c r="A32" s="512" t="s">
        <v>345</v>
      </c>
      <c r="B32" s="460">
        <v>0.10431571467407692</v>
      </c>
      <c r="C32" s="460"/>
      <c r="D32" s="460"/>
      <c r="E32" s="460">
        <v>7.5129811581372913E-2</v>
      </c>
      <c r="F32" s="264"/>
      <c r="G32" s="264"/>
      <c r="H32" s="264"/>
      <c r="I32" s="264"/>
    </row>
    <row r="33" spans="1:7" ht="16.5" customHeight="1" x14ac:dyDescent="0.25">
      <c r="A33" s="553" t="s">
        <v>368</v>
      </c>
      <c r="B33" s="554"/>
      <c r="C33" s="554"/>
      <c r="D33" s="554"/>
      <c r="E33" s="554"/>
      <c r="F33" s="554"/>
      <c r="G33" s="554"/>
    </row>
    <row r="34" spans="1:7" ht="35.25" customHeight="1" x14ac:dyDescent="0.25">
      <c r="A34" s="553" t="s">
        <v>367</v>
      </c>
      <c r="B34" s="554"/>
      <c r="C34" s="554"/>
      <c r="D34" s="554"/>
      <c r="E34" s="554"/>
      <c r="F34" s="554"/>
      <c r="G34" s="554"/>
    </row>
    <row r="35" spans="1:7" ht="15" customHeight="1" x14ac:dyDescent="0.25">
      <c r="A35" s="553" t="s">
        <v>323</v>
      </c>
      <c r="B35" s="554"/>
      <c r="C35" s="554"/>
      <c r="D35" s="554"/>
      <c r="E35" s="554"/>
      <c r="F35" s="554"/>
      <c r="G35" s="554"/>
    </row>
  </sheetData>
  <mergeCells count="3">
    <mergeCell ref="A33:G33"/>
    <mergeCell ref="A34:G34"/>
    <mergeCell ref="A35:G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22"/>
  <sheetViews>
    <sheetView showGridLines="0" zoomScale="85" zoomScaleNormal="85" workbookViewId="0"/>
  </sheetViews>
  <sheetFormatPr baseColWidth="10" defaultColWidth="11.42578125" defaultRowHeight="15" x14ac:dyDescent="0.25"/>
  <cols>
    <col min="1" max="1" width="68.5703125" customWidth="1"/>
    <col min="2" max="2" width="15.7109375" customWidth="1"/>
    <col min="4" max="4" width="15.7109375" customWidth="1"/>
  </cols>
  <sheetData>
    <row r="1" spans="1:5" x14ac:dyDescent="0.25">
      <c r="A1" s="104"/>
      <c r="B1" s="105"/>
      <c r="C1" s="106"/>
      <c r="D1" s="103"/>
    </row>
    <row r="2" spans="1:5" x14ac:dyDescent="0.25">
      <c r="A2" s="107"/>
      <c r="B2" s="2"/>
      <c r="C2" s="4"/>
      <c r="D2" s="108"/>
    </row>
    <row r="3" spans="1:5" ht="18" x14ac:dyDescent="0.25">
      <c r="A3" s="323" t="s">
        <v>298</v>
      </c>
      <c r="B3" s="5"/>
      <c r="C3" s="5"/>
      <c r="D3" s="110"/>
    </row>
    <row r="4" spans="1:5" ht="15.75" x14ac:dyDescent="0.25">
      <c r="A4" s="326" t="s">
        <v>155</v>
      </c>
      <c r="B4" s="111"/>
      <c r="C4" s="8"/>
      <c r="D4" s="111"/>
    </row>
    <row r="5" spans="1:5" ht="15.75" x14ac:dyDescent="0.25">
      <c r="A5" s="61"/>
      <c r="B5" s="90" t="str">
        <f>'C. income statement'!B6</f>
        <v>1Q14</v>
      </c>
      <c r="C5" s="360" t="s">
        <v>0</v>
      </c>
      <c r="D5" s="90" t="str">
        <f>'C. income statement'!E6</f>
        <v>1Q13</v>
      </c>
      <c r="E5" s="517">
        <v>2013</v>
      </c>
    </row>
    <row r="6" spans="1:5" ht="15.75" x14ac:dyDescent="0.25">
      <c r="A6" s="112" t="s">
        <v>85</v>
      </c>
      <c r="B6" s="113">
        <v>1374.9045706899997</v>
      </c>
      <c r="C6" s="114">
        <v>-5.6782557000101157</v>
      </c>
      <c r="D6" s="116">
        <v>1457.6750895500002</v>
      </c>
      <c r="E6" s="116">
        <v>5787.5371905000002</v>
      </c>
    </row>
    <row r="7" spans="1:5" x14ac:dyDescent="0.25">
      <c r="A7" s="94" t="s">
        <v>86</v>
      </c>
      <c r="B7" s="117">
        <v>1039.4899993899999</v>
      </c>
      <c r="C7" s="118">
        <v>-5.4923990693947822</v>
      </c>
      <c r="D7" s="120">
        <v>1099.9009488700001</v>
      </c>
      <c r="E7" s="120">
        <v>4391.6170084100004</v>
      </c>
    </row>
    <row r="8" spans="1:5" x14ac:dyDescent="0.25">
      <c r="A8" s="94" t="s">
        <v>87</v>
      </c>
      <c r="B8" s="117">
        <v>221.33599955999998</v>
      </c>
      <c r="C8" s="118">
        <v>-5.4026679918533382</v>
      </c>
      <c r="D8" s="120">
        <v>233.97700004999999</v>
      </c>
      <c r="E8" s="120">
        <v>866.22694279999996</v>
      </c>
    </row>
    <row r="9" spans="1:5" x14ac:dyDescent="0.25">
      <c r="A9" s="94" t="s">
        <v>88</v>
      </c>
      <c r="B9" s="117">
        <v>114.07857174</v>
      </c>
      <c r="C9" s="118">
        <v>-7.8503985152988953</v>
      </c>
      <c r="D9" s="120">
        <v>123.79714063</v>
      </c>
      <c r="E9" s="120">
        <v>529.69323929000007</v>
      </c>
    </row>
    <row r="10" spans="1:5" ht="15.75" x14ac:dyDescent="0.25">
      <c r="A10" s="121" t="s">
        <v>89</v>
      </c>
      <c r="B10" s="122">
        <v>959.14518668999983</v>
      </c>
      <c r="C10" s="114">
        <v>-6.3897140532696355</v>
      </c>
      <c r="D10" s="123">
        <v>1024.61516594</v>
      </c>
      <c r="E10" s="123">
        <v>4280.4159504999998</v>
      </c>
    </row>
    <row r="11" spans="1:5" x14ac:dyDescent="0.25">
      <c r="A11" s="94" t="s">
        <v>90</v>
      </c>
      <c r="B11" s="117">
        <v>228.24253268999999</v>
      </c>
      <c r="C11" s="118">
        <v>-1.6749643144176596</v>
      </c>
      <c r="D11" s="120">
        <v>232.13063804000001</v>
      </c>
      <c r="E11" s="120">
        <v>966</v>
      </c>
    </row>
    <row r="12" spans="1:5" x14ac:dyDescent="0.25">
      <c r="A12" s="94" t="s">
        <v>91</v>
      </c>
      <c r="B12" s="117">
        <v>188.24923643</v>
      </c>
      <c r="C12" s="118">
        <v>0.81530769496405142</v>
      </c>
      <c r="D12" s="120">
        <v>186.72683814999999</v>
      </c>
      <c r="E12" s="120">
        <v>800.55530580000004</v>
      </c>
    </row>
    <row r="13" spans="1:5" x14ac:dyDescent="0.25">
      <c r="A13" s="94" t="s">
        <v>92</v>
      </c>
      <c r="B13" s="117">
        <v>67.597192179999993</v>
      </c>
      <c r="C13" s="118">
        <v>-16.116416345970251</v>
      </c>
      <c r="D13" s="120">
        <v>80.584530650000005</v>
      </c>
      <c r="E13" s="120">
        <v>312.59835399000002</v>
      </c>
    </row>
    <row r="14" spans="1:5" x14ac:dyDescent="0.25">
      <c r="A14" s="94" t="s">
        <v>93</v>
      </c>
      <c r="B14" s="117">
        <v>84.359556519999998</v>
      </c>
      <c r="C14" s="118">
        <v>-15.947235289502604</v>
      </c>
      <c r="D14" s="120">
        <v>100.36499907</v>
      </c>
      <c r="E14" s="120">
        <v>390.51184864999999</v>
      </c>
    </row>
    <row r="15" spans="1:5" x14ac:dyDescent="0.25">
      <c r="A15" s="94" t="s">
        <v>94</v>
      </c>
      <c r="B15" s="117">
        <v>20.313744889999999</v>
      </c>
      <c r="C15" s="118">
        <v>-11.09169282047252</v>
      </c>
      <c r="D15" s="120">
        <v>22.847971730000001</v>
      </c>
      <c r="E15" s="120">
        <v>105.81391155999999</v>
      </c>
    </row>
    <row r="16" spans="1:5" x14ac:dyDescent="0.25">
      <c r="A16" s="94" t="s">
        <v>95</v>
      </c>
      <c r="B16" s="117">
        <v>274.04348885000002</v>
      </c>
      <c r="C16" s="118">
        <v>-6.3669782221224107</v>
      </c>
      <c r="D16" s="120">
        <v>292.67824923999996</v>
      </c>
      <c r="E16" s="120">
        <v>1268</v>
      </c>
    </row>
    <row r="17" spans="1:5" x14ac:dyDescent="0.25">
      <c r="A17" s="94" t="s">
        <v>96</v>
      </c>
      <c r="B17" s="117">
        <v>96.339435129999998</v>
      </c>
      <c r="C17" s="118">
        <v>-11.843223172398199</v>
      </c>
      <c r="D17" s="120">
        <v>109.28193906</v>
      </c>
      <c r="E17" s="120">
        <v>436.63937400999998</v>
      </c>
    </row>
    <row r="18" spans="1:5" ht="15.75" x14ac:dyDescent="0.25">
      <c r="A18" s="124" t="s">
        <v>293</v>
      </c>
      <c r="B18" s="122">
        <v>2334.0497573799994</v>
      </c>
      <c r="C18" s="114">
        <v>-5.9719244267322118</v>
      </c>
      <c r="D18" s="123">
        <v>2482.2902554900002</v>
      </c>
      <c r="E18" s="123">
        <v>10067.953141</v>
      </c>
    </row>
    <row r="19" spans="1:5" ht="15.75" x14ac:dyDescent="0.25">
      <c r="A19" s="124" t="s">
        <v>97</v>
      </c>
      <c r="B19" s="125">
        <v>278.87989492000003</v>
      </c>
      <c r="C19" s="114">
        <v>1.0961344056662714</v>
      </c>
      <c r="D19" s="123">
        <v>275.85614084999997</v>
      </c>
      <c r="E19" s="123">
        <v>1132.96613987</v>
      </c>
    </row>
    <row r="20" spans="1:5" ht="15.75" x14ac:dyDescent="0.25">
      <c r="A20" s="124" t="s">
        <v>283</v>
      </c>
      <c r="B20" s="125">
        <v>2612.9296522999994</v>
      </c>
      <c r="C20" s="114">
        <v>-5.2650121919815547</v>
      </c>
      <c r="D20" s="123">
        <v>2758.1463963400001</v>
      </c>
      <c r="E20" s="123">
        <v>11200.919280869999</v>
      </c>
    </row>
    <row r="21" spans="1:5" ht="15.75" x14ac:dyDescent="0.25">
      <c r="A21" s="124" t="s">
        <v>29</v>
      </c>
      <c r="B21" s="125">
        <v>5050.9080372600001</v>
      </c>
      <c r="C21" s="114">
        <v>-6.7952322197273656</v>
      </c>
      <c r="D21" s="123">
        <v>5419.152</v>
      </c>
      <c r="E21" s="123">
        <v>21396.656000000003</v>
      </c>
    </row>
    <row r="22" spans="1:5" ht="35.25" customHeight="1" x14ac:dyDescent="0.25">
      <c r="A22" s="124" t="s">
        <v>284</v>
      </c>
      <c r="B22" s="126">
        <v>51.731879357626411</v>
      </c>
      <c r="C22" s="114"/>
      <c r="D22" s="127">
        <v>50.89627300249191</v>
      </c>
      <c r="E22" s="127">
        <v>52.348924434126523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38"/>
  <sheetViews>
    <sheetView showGridLines="0" zoomScale="85" zoomScaleNormal="85" workbookViewId="0"/>
  </sheetViews>
  <sheetFormatPr baseColWidth="10" defaultColWidth="11.42578125" defaultRowHeight="15" x14ac:dyDescent="0.25"/>
  <cols>
    <col min="1" max="1" width="74.42578125" bestFit="1" customWidth="1"/>
    <col min="6" max="6" width="2.140625" customWidth="1"/>
  </cols>
  <sheetData>
    <row r="1" spans="1:7" x14ac:dyDescent="0.25">
      <c r="A1" s="4"/>
      <c r="B1" s="128"/>
      <c r="C1" s="3"/>
      <c r="D1" s="2"/>
      <c r="E1" s="103"/>
      <c r="F1" s="129"/>
    </row>
    <row r="2" spans="1:7" x14ac:dyDescent="0.25">
      <c r="A2" s="107"/>
      <c r="B2" s="130"/>
      <c r="C2" s="131"/>
      <c r="D2" s="131"/>
      <c r="E2" s="132"/>
      <c r="F2" s="129"/>
    </row>
    <row r="3" spans="1:7" ht="18.75" x14ac:dyDescent="0.25">
      <c r="A3" s="323" t="s">
        <v>98</v>
      </c>
      <c r="B3" s="555"/>
      <c r="C3" s="134"/>
      <c r="D3" s="134"/>
      <c r="E3" s="555"/>
      <c r="F3" s="135"/>
    </row>
    <row r="4" spans="1:7" ht="15.75" x14ac:dyDescent="0.25">
      <c r="A4" s="326" t="s">
        <v>155</v>
      </c>
      <c r="B4" s="555"/>
      <c r="C4" s="137"/>
      <c r="D4" s="137"/>
      <c r="E4" s="555"/>
      <c r="F4" s="129"/>
    </row>
    <row r="5" spans="1:7" ht="15.75" x14ac:dyDescent="0.25">
      <c r="A5" s="61"/>
      <c r="B5" s="140">
        <f>'G. Highlights'!B5</f>
        <v>41729</v>
      </c>
      <c r="C5" s="12" t="s">
        <v>300</v>
      </c>
      <c r="D5" s="141">
        <f>'G. Highlights'!D5</f>
        <v>41364</v>
      </c>
      <c r="E5" s="141">
        <f>'G. Highlights'!F5</f>
        <v>41639</v>
      </c>
      <c r="F5" s="10"/>
    </row>
    <row r="6" spans="1:7" x14ac:dyDescent="0.25">
      <c r="A6" s="142" t="s">
        <v>80</v>
      </c>
      <c r="B6" s="143">
        <v>27546.094000000001</v>
      </c>
      <c r="C6" s="144">
        <v>-8.8116009944818057</v>
      </c>
      <c r="D6" s="145">
        <v>30207.893</v>
      </c>
      <c r="E6" s="146">
        <v>37063.612999999998</v>
      </c>
      <c r="F6" s="481"/>
      <c r="G6" s="482"/>
    </row>
    <row r="7" spans="1:7" x14ac:dyDescent="0.25">
      <c r="A7" s="147" t="s">
        <v>99</v>
      </c>
      <c r="B7" s="148">
        <v>76433.225999999995</v>
      </c>
      <c r="C7" s="144">
        <v>0.90144101057392234</v>
      </c>
      <c r="D7" s="145">
        <v>75750.380999999994</v>
      </c>
      <c r="E7" s="146">
        <v>72301.231</v>
      </c>
      <c r="F7" s="481"/>
      <c r="G7" s="482"/>
    </row>
    <row r="8" spans="1:7" x14ac:dyDescent="0.25">
      <c r="A8" s="410" t="s">
        <v>285</v>
      </c>
      <c r="B8" s="148">
        <v>3384.569</v>
      </c>
      <c r="C8" s="144">
        <v>9.9265785323241484</v>
      </c>
      <c r="D8" s="145">
        <v>3078.9360000000001</v>
      </c>
      <c r="E8" s="146">
        <v>2734.3470000000002</v>
      </c>
      <c r="F8" s="481"/>
      <c r="G8" s="482"/>
    </row>
    <row r="9" spans="1:7" x14ac:dyDescent="0.25">
      <c r="A9" s="147" t="s">
        <v>100</v>
      </c>
      <c r="B9" s="150">
        <v>88236.263999999996</v>
      </c>
      <c r="C9" s="151">
        <v>19.021771196099913</v>
      </c>
      <c r="D9" s="152">
        <v>74134.558000000005</v>
      </c>
      <c r="E9" s="153">
        <v>80847.951000000001</v>
      </c>
      <c r="F9" s="483"/>
      <c r="G9" s="482"/>
    </row>
    <row r="10" spans="1:7" x14ac:dyDescent="0.25">
      <c r="A10" s="147" t="s">
        <v>101</v>
      </c>
      <c r="B10" s="150">
        <v>360937.63699999999</v>
      </c>
      <c r="C10" s="151">
        <v>-6.8670757506529512</v>
      </c>
      <c r="D10" s="152">
        <v>387551.06199999998</v>
      </c>
      <c r="E10" s="153">
        <v>363574.55300000001</v>
      </c>
      <c r="F10" s="483"/>
      <c r="G10" s="482"/>
    </row>
    <row r="11" spans="1:7" x14ac:dyDescent="0.25">
      <c r="A11" s="147" t="s">
        <v>102</v>
      </c>
      <c r="B11" s="150">
        <v>21441.327000000001</v>
      </c>
      <c r="C11" s="151">
        <v>-18.730205453547978</v>
      </c>
      <c r="D11" s="152">
        <v>26382.898000000001</v>
      </c>
      <c r="E11" s="153">
        <v>24202.892</v>
      </c>
      <c r="F11" s="483"/>
      <c r="G11" s="482"/>
    </row>
    <row r="12" spans="1:7" x14ac:dyDescent="0.25">
      <c r="A12" s="147" t="s">
        <v>103</v>
      </c>
      <c r="B12" s="150">
        <v>334697.79499999998</v>
      </c>
      <c r="C12" s="151">
        <v>-6.3755443478359268</v>
      </c>
      <c r="D12" s="152">
        <v>357489.71</v>
      </c>
      <c r="E12" s="153">
        <v>334744.12300000002</v>
      </c>
      <c r="F12" s="483"/>
      <c r="G12" s="482"/>
    </row>
    <row r="13" spans="1:7" x14ac:dyDescent="0.25">
      <c r="A13" s="164" t="s">
        <v>370</v>
      </c>
      <c r="B13" s="150">
        <v>4798.5150000000003</v>
      </c>
      <c r="C13" s="151">
        <v>30.449232204616393</v>
      </c>
      <c r="D13" s="152">
        <v>3678.4540000000002</v>
      </c>
      <c r="E13" s="153">
        <v>4627.5379999999996</v>
      </c>
      <c r="F13" s="483"/>
      <c r="G13" s="482"/>
    </row>
    <row r="14" spans="1:7" x14ac:dyDescent="0.25">
      <c r="A14" s="147" t="s">
        <v>104</v>
      </c>
      <c r="B14" s="150">
        <v>0</v>
      </c>
      <c r="C14" s="151" t="s">
        <v>347</v>
      </c>
      <c r="D14" s="152">
        <v>9734.0390000000007</v>
      </c>
      <c r="E14" s="153">
        <v>0</v>
      </c>
      <c r="F14" s="483"/>
      <c r="G14" s="482"/>
    </row>
    <row r="15" spans="1:7" x14ac:dyDescent="0.25">
      <c r="A15" s="147" t="s">
        <v>105</v>
      </c>
      <c r="B15" s="150">
        <v>1318.8389999999999</v>
      </c>
      <c r="C15" s="151">
        <v>-81.133884661177419</v>
      </c>
      <c r="D15" s="152">
        <v>6990.5169999999998</v>
      </c>
      <c r="E15" s="153">
        <v>1497.0060000000001</v>
      </c>
      <c r="F15" s="483"/>
      <c r="G15" s="482"/>
    </row>
    <row r="16" spans="1:7" x14ac:dyDescent="0.25">
      <c r="A16" s="147" t="s">
        <v>106</v>
      </c>
      <c r="B16" s="150">
        <v>7473.518</v>
      </c>
      <c r="C16" s="151">
        <v>-4.5633632742419721</v>
      </c>
      <c r="D16" s="152">
        <v>7830.8689999999997</v>
      </c>
      <c r="E16" s="153">
        <v>7722.7110000000002</v>
      </c>
      <c r="F16" s="483"/>
      <c r="G16" s="482"/>
    </row>
    <row r="17" spans="1:7" x14ac:dyDescent="0.25">
      <c r="A17" s="147" t="s">
        <v>107</v>
      </c>
      <c r="B17" s="150">
        <v>8138.8220000000001</v>
      </c>
      <c r="C17" s="151">
        <v>-9.0811476602936416</v>
      </c>
      <c r="D17" s="152">
        <v>8951.7430000000004</v>
      </c>
      <c r="E17" s="153">
        <v>8164.7790000000005</v>
      </c>
      <c r="F17" s="483"/>
      <c r="G17" s="482"/>
    </row>
    <row r="18" spans="1:7" x14ac:dyDescent="0.25">
      <c r="A18" s="147" t="s">
        <v>82</v>
      </c>
      <c r="B18" s="150">
        <v>25666.232999999949</v>
      </c>
      <c r="C18" s="151">
        <v>-11.009738703998428</v>
      </c>
      <c r="D18" s="152">
        <v>28841.620000000112</v>
      </c>
      <c r="E18" s="153">
        <v>25610.884999999951</v>
      </c>
      <c r="F18" s="483"/>
      <c r="G18" s="482"/>
    </row>
    <row r="19" spans="1:7" ht="15.75" x14ac:dyDescent="0.25">
      <c r="A19" s="101" t="s">
        <v>24</v>
      </c>
      <c r="B19" s="122">
        <v>599135.20200000005</v>
      </c>
      <c r="C19" s="114">
        <v>-5.3605966584336695</v>
      </c>
      <c r="D19" s="115">
        <v>633071.61800000002</v>
      </c>
      <c r="E19" s="156">
        <v>599517.076</v>
      </c>
      <c r="F19" s="484"/>
      <c r="G19" s="482"/>
    </row>
    <row r="20" spans="1:7" x14ac:dyDescent="0.25">
      <c r="A20" s="147" t="s">
        <v>108</v>
      </c>
      <c r="B20" s="150">
        <v>48975.635999999999</v>
      </c>
      <c r="C20" s="151">
        <v>-10.782076077681602</v>
      </c>
      <c r="D20" s="152">
        <v>54894.391000000003</v>
      </c>
      <c r="E20" s="153">
        <v>45782.088000000003</v>
      </c>
      <c r="F20" s="483"/>
      <c r="G20" s="482"/>
    </row>
    <row r="21" spans="1:7" x14ac:dyDescent="0.25">
      <c r="A21" s="410" t="s">
        <v>286</v>
      </c>
      <c r="B21" s="150">
        <v>3039.65</v>
      </c>
      <c r="C21" s="151">
        <v>1.2980304595594516</v>
      </c>
      <c r="D21" s="152">
        <v>3000.7</v>
      </c>
      <c r="E21" s="153">
        <v>2771.9920000000002</v>
      </c>
      <c r="F21" s="483"/>
      <c r="G21" s="482"/>
    </row>
    <row r="22" spans="1:7" x14ac:dyDescent="0.25">
      <c r="A22" s="147" t="s">
        <v>109</v>
      </c>
      <c r="B22" s="150">
        <v>476656.00599999999</v>
      </c>
      <c r="C22" s="151">
        <v>-4.4924113740067995</v>
      </c>
      <c r="D22" s="152">
        <v>499076.57900000003</v>
      </c>
      <c r="E22" s="153">
        <v>480306.67099999997</v>
      </c>
      <c r="F22" s="483"/>
      <c r="G22" s="482"/>
    </row>
    <row r="23" spans="1:7" x14ac:dyDescent="0.25">
      <c r="A23" s="147" t="s">
        <v>110</v>
      </c>
      <c r="B23" s="150">
        <v>84461.046999999991</v>
      </c>
      <c r="C23" s="151">
        <v>-7.467309775864428</v>
      </c>
      <c r="D23" s="152">
        <v>91276.982000000004</v>
      </c>
      <c r="E23" s="153">
        <v>87746.078999999998</v>
      </c>
      <c r="F23" s="483"/>
      <c r="G23" s="482"/>
    </row>
    <row r="24" spans="1:7" x14ac:dyDescent="0.25">
      <c r="A24" s="147" t="s">
        <v>111</v>
      </c>
      <c r="B24" s="150">
        <v>309817.34000000003</v>
      </c>
      <c r="C24" s="151">
        <v>1.7084697636313484</v>
      </c>
      <c r="D24" s="152">
        <v>304613.11700000003</v>
      </c>
      <c r="E24" s="153">
        <v>310176.18599999999</v>
      </c>
      <c r="F24" s="483"/>
      <c r="G24" s="482"/>
    </row>
    <row r="25" spans="1:7" x14ac:dyDescent="0.25">
      <c r="A25" s="147" t="s">
        <v>112</v>
      </c>
      <c r="B25" s="150">
        <v>62891.544999999998</v>
      </c>
      <c r="C25" s="151">
        <v>-24.962388455435057</v>
      </c>
      <c r="D25" s="152">
        <v>83813.361999999994</v>
      </c>
      <c r="E25" s="153">
        <v>65496.684999999998</v>
      </c>
      <c r="F25" s="483"/>
      <c r="G25" s="482"/>
    </row>
    <row r="26" spans="1:7" x14ac:dyDescent="0.25">
      <c r="A26" s="147" t="s">
        <v>113</v>
      </c>
      <c r="B26" s="150">
        <v>12122.837</v>
      </c>
      <c r="C26" s="151">
        <v>0.94486261346873324</v>
      </c>
      <c r="D26" s="152">
        <v>12009.365</v>
      </c>
      <c r="E26" s="153">
        <v>10578.922</v>
      </c>
      <c r="F26" s="483"/>
      <c r="G26" s="482"/>
    </row>
    <row r="27" spans="1:7" x14ac:dyDescent="0.25">
      <c r="A27" s="147" t="s">
        <v>114</v>
      </c>
      <c r="B27" s="150">
        <v>7363.2370000000001</v>
      </c>
      <c r="C27" s="151">
        <v>-7.0072964152845252E-3</v>
      </c>
      <c r="D27" s="152">
        <v>7363.7529999999997</v>
      </c>
      <c r="E27" s="153">
        <v>6308.799</v>
      </c>
      <c r="F27" s="483"/>
      <c r="G27" s="482"/>
    </row>
    <row r="28" spans="1:7" x14ac:dyDescent="0.25">
      <c r="A28" s="147" t="s">
        <v>115</v>
      </c>
      <c r="B28" s="150">
        <v>10102.003000000001</v>
      </c>
      <c r="C28" s="151">
        <v>-2.0542614576458451</v>
      </c>
      <c r="D28" s="152">
        <v>10313.877</v>
      </c>
      <c r="E28" s="153">
        <v>9843.991</v>
      </c>
      <c r="F28" s="483"/>
      <c r="G28" s="482"/>
    </row>
    <row r="29" spans="1:7" x14ac:dyDescent="0.25">
      <c r="A29" s="147" t="s">
        <v>84</v>
      </c>
      <c r="B29" s="150">
        <v>16306.017999999945</v>
      </c>
      <c r="C29" s="151">
        <v>-15.13694314405285</v>
      </c>
      <c r="D29" s="152">
        <v>19214.507000000001</v>
      </c>
      <c r="E29" s="153">
        <v>15962.452999999936</v>
      </c>
      <c r="F29" s="483"/>
      <c r="G29" s="482"/>
    </row>
    <row r="30" spans="1:7" ht="15.75" x14ac:dyDescent="0.25">
      <c r="A30" s="101" t="s">
        <v>116</v>
      </c>
      <c r="B30" s="122">
        <v>555079.31299999997</v>
      </c>
      <c r="C30" s="114">
        <v>-5.3573296005186783</v>
      </c>
      <c r="D30" s="115">
        <v>586500.054</v>
      </c>
      <c r="E30" s="156">
        <v>554667.19499999995</v>
      </c>
      <c r="F30" s="484"/>
      <c r="G30" s="482"/>
    </row>
    <row r="31" spans="1:7" x14ac:dyDescent="0.25">
      <c r="A31" s="147" t="s">
        <v>73</v>
      </c>
      <c r="B31" s="150">
        <v>1862.829</v>
      </c>
      <c r="C31" s="151">
        <v>-21.135039958950898</v>
      </c>
      <c r="D31" s="152">
        <v>2362.049</v>
      </c>
      <c r="E31" s="153">
        <v>2371.0070000000001</v>
      </c>
      <c r="F31" s="483"/>
      <c r="G31" s="482"/>
    </row>
    <row r="32" spans="1:7" x14ac:dyDescent="0.25">
      <c r="A32" s="147" t="s">
        <v>117</v>
      </c>
      <c r="B32" s="150">
        <v>-3636.491</v>
      </c>
      <c r="C32" s="151">
        <v>261.45614556485799</v>
      </c>
      <c r="D32" s="152">
        <v>-1006.067</v>
      </c>
      <c r="E32" s="153">
        <v>-3830.7750000000001</v>
      </c>
      <c r="F32" s="483"/>
      <c r="G32" s="482"/>
    </row>
    <row r="33" spans="1:7" x14ac:dyDescent="0.25">
      <c r="A33" s="147" t="s">
        <v>118</v>
      </c>
      <c r="B33" s="150">
        <v>45829.550999999999</v>
      </c>
      <c r="C33" s="151">
        <v>1.3578703907869638</v>
      </c>
      <c r="D33" s="152">
        <v>45215.582000000002</v>
      </c>
      <c r="E33" s="153">
        <v>46309.648999999998</v>
      </c>
      <c r="F33" s="483"/>
      <c r="G33" s="482"/>
    </row>
    <row r="34" spans="1:7" ht="15.75" x14ac:dyDescent="0.25">
      <c r="A34" s="101" t="s">
        <v>26</v>
      </c>
      <c r="B34" s="122">
        <v>44055.889000000003</v>
      </c>
      <c r="C34" s="114">
        <v>-5.4017404268407176</v>
      </c>
      <c r="D34" s="115">
        <v>46571.563999999998</v>
      </c>
      <c r="E34" s="156">
        <v>44849.881000000001</v>
      </c>
      <c r="F34" s="484"/>
      <c r="G34" s="482"/>
    </row>
    <row r="35" spans="1:7" ht="15.75" x14ac:dyDescent="0.25">
      <c r="A35" s="78" t="s">
        <v>119</v>
      </c>
      <c r="B35" s="125">
        <v>599135.20200000005</v>
      </c>
      <c r="C35" s="114">
        <v>-5.3605966584336695</v>
      </c>
      <c r="D35" s="115">
        <v>633071.61800000002</v>
      </c>
      <c r="E35" s="156">
        <v>599517.076</v>
      </c>
      <c r="F35" s="484"/>
      <c r="G35" s="482"/>
    </row>
    <row r="36" spans="1:7" ht="15.75" x14ac:dyDescent="0.25">
      <c r="A36" s="158" t="s">
        <v>120</v>
      </c>
      <c r="B36" s="125"/>
      <c r="C36" s="114"/>
      <c r="D36" s="115"/>
      <c r="E36" s="156"/>
      <c r="F36" s="484"/>
      <c r="G36" s="482"/>
    </row>
    <row r="37" spans="1:7" x14ac:dyDescent="0.25">
      <c r="A37" s="147" t="s">
        <v>121</v>
      </c>
      <c r="B37" s="150">
        <v>34878.053999999996</v>
      </c>
      <c r="C37" s="151">
        <v>-8.6844183100679544</v>
      </c>
      <c r="D37" s="152">
        <v>38195.074000000001</v>
      </c>
      <c r="E37" s="152">
        <v>36437.004000000001</v>
      </c>
      <c r="F37" s="485"/>
      <c r="G37" s="482"/>
    </row>
    <row r="38" spans="1:7" ht="27" customHeight="1" x14ac:dyDescent="0.25">
      <c r="A38" s="556" t="s">
        <v>324</v>
      </c>
      <c r="B38" s="557"/>
      <c r="C38" s="557"/>
      <c r="D38" s="557"/>
      <c r="E38" s="557"/>
      <c r="F38" s="500"/>
    </row>
  </sheetData>
  <mergeCells count="3">
    <mergeCell ref="B3:B4"/>
    <mergeCell ref="E3:E4"/>
    <mergeCell ref="A38:E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19"/>
  <sheetViews>
    <sheetView showGridLines="0" zoomScale="85" zoomScaleNormal="85" workbookViewId="0"/>
  </sheetViews>
  <sheetFormatPr baseColWidth="10" defaultColWidth="11.42578125" defaultRowHeight="15" x14ac:dyDescent="0.25"/>
  <cols>
    <col min="1" max="1" width="53.7109375" customWidth="1"/>
    <col min="2" max="2" width="15" bestFit="1" customWidth="1"/>
    <col min="6" max="6" width="2.5703125" customWidth="1"/>
  </cols>
  <sheetData>
    <row r="1" spans="1:6" x14ac:dyDescent="0.25">
      <c r="A1" s="1"/>
      <c r="B1" s="128"/>
      <c r="C1" s="130"/>
      <c r="D1" s="130"/>
      <c r="E1" s="130"/>
      <c r="F1" s="130"/>
    </row>
    <row r="2" spans="1:6" x14ac:dyDescent="0.25">
      <c r="A2" s="107"/>
      <c r="B2" s="85"/>
      <c r="C2" s="103"/>
      <c r="D2" s="103"/>
      <c r="E2" s="137"/>
      <c r="F2" s="137"/>
    </row>
    <row r="3" spans="1:6" ht="18" x14ac:dyDescent="0.25">
      <c r="A3" s="494" t="s">
        <v>81</v>
      </c>
      <c r="B3" s="134"/>
      <c r="C3" s="5"/>
      <c r="D3" s="5"/>
      <c r="E3" s="159"/>
      <c r="F3" s="137"/>
    </row>
    <row r="4" spans="1:6" ht="15.75" x14ac:dyDescent="0.25">
      <c r="A4" s="326" t="s">
        <v>155</v>
      </c>
      <c r="B4" s="4"/>
      <c r="C4" s="4"/>
      <c r="D4" s="4"/>
      <c r="E4" s="137"/>
      <c r="F4" s="137"/>
    </row>
    <row r="5" spans="1:6" ht="15.75" x14ac:dyDescent="0.25">
      <c r="A5" s="61"/>
      <c r="B5" s="140">
        <f>'B. sheet'!B5</f>
        <v>41729</v>
      </c>
      <c r="C5" s="12" t="s">
        <v>300</v>
      </c>
      <c r="D5" s="140">
        <f>'B. sheet'!D5</f>
        <v>41364</v>
      </c>
      <c r="E5" s="140">
        <f>'B. sheet'!E5</f>
        <v>41639</v>
      </c>
      <c r="F5" s="160"/>
    </row>
    <row r="6" spans="1:6" ht="15.75" x14ac:dyDescent="0.25">
      <c r="A6" s="332" t="s">
        <v>122</v>
      </c>
      <c r="B6" s="92">
        <v>168460.99900000001</v>
      </c>
      <c r="C6" s="93">
        <v>-12.507363352942258</v>
      </c>
      <c r="D6" s="83">
        <v>192543.05900000001</v>
      </c>
      <c r="E6" s="161">
        <v>167669.571</v>
      </c>
      <c r="F6" s="162"/>
    </row>
    <row r="7" spans="1:6" x14ac:dyDescent="0.25">
      <c r="A7" s="331" t="s">
        <v>123</v>
      </c>
      <c r="B7" s="290">
        <v>23961.705000000005</v>
      </c>
      <c r="C7" s="63">
        <v>-7.1211784693062103</v>
      </c>
      <c r="D7" s="97">
        <v>25798.89</v>
      </c>
      <c r="E7" s="97">
        <v>22128.055999999997</v>
      </c>
      <c r="F7" s="163"/>
    </row>
    <row r="8" spans="1:6" x14ac:dyDescent="0.25">
      <c r="A8" s="331" t="s">
        <v>124</v>
      </c>
      <c r="B8" s="290">
        <v>144499.29399999999</v>
      </c>
      <c r="C8" s="63">
        <v>-13.340721377789233</v>
      </c>
      <c r="D8" s="97">
        <v>166744.16899999999</v>
      </c>
      <c r="E8" s="97">
        <v>145541.51500000001</v>
      </c>
      <c r="F8" s="163"/>
    </row>
    <row r="9" spans="1:6" x14ac:dyDescent="0.25">
      <c r="A9" s="329" t="s">
        <v>125</v>
      </c>
      <c r="B9" s="290">
        <v>91857.82</v>
      </c>
      <c r="C9" s="63">
        <v>-11.13951352014495</v>
      </c>
      <c r="D9" s="97">
        <v>103373.07799999999</v>
      </c>
      <c r="E9" s="97">
        <v>93446.360000000015</v>
      </c>
      <c r="F9" s="163"/>
    </row>
    <row r="10" spans="1:6" x14ac:dyDescent="0.25">
      <c r="A10" s="329" t="s">
        <v>126</v>
      </c>
      <c r="B10" s="518">
        <v>52641.474000000002</v>
      </c>
      <c r="C10" s="413">
        <v>-16.931406467343301</v>
      </c>
      <c r="D10" s="97">
        <v>63371.091000000015</v>
      </c>
      <c r="E10" s="97">
        <v>52095.155000000006</v>
      </c>
      <c r="F10" s="163"/>
    </row>
    <row r="11" spans="1:6" ht="15.75" x14ac:dyDescent="0.25">
      <c r="A11" s="332" t="s">
        <v>127</v>
      </c>
      <c r="B11" s="321">
        <v>156232.758</v>
      </c>
      <c r="C11" s="93">
        <v>-1.5171779016617926</v>
      </c>
      <c r="D11" s="83">
        <v>158639.603</v>
      </c>
      <c r="E11" s="165">
        <v>156615.18200000003</v>
      </c>
      <c r="F11" s="162"/>
    </row>
    <row r="12" spans="1:6" x14ac:dyDescent="0.25">
      <c r="A12" s="331" t="s">
        <v>128</v>
      </c>
      <c r="B12" s="290">
        <v>63390.586000000003</v>
      </c>
      <c r="C12" s="63">
        <v>-2.1885793546332688</v>
      </c>
      <c r="D12" s="97">
        <v>64808.981999999996</v>
      </c>
      <c r="E12" s="97">
        <v>62400.758000000002</v>
      </c>
      <c r="F12" s="163"/>
    </row>
    <row r="13" spans="1:6" x14ac:dyDescent="0.25">
      <c r="A13" s="331" t="s">
        <v>129</v>
      </c>
      <c r="B13" s="290">
        <v>92842.171999999991</v>
      </c>
      <c r="C13" s="63">
        <v>-1.0534396868161044</v>
      </c>
      <c r="D13" s="97">
        <v>93830.620999999999</v>
      </c>
      <c r="E13" s="97">
        <v>94214.424000000028</v>
      </c>
      <c r="F13" s="163"/>
    </row>
    <row r="14" spans="1:6" ht="15.75" x14ac:dyDescent="0.25">
      <c r="A14" s="332" t="s">
        <v>130</v>
      </c>
      <c r="B14" s="321">
        <v>25032.621000000003</v>
      </c>
      <c r="C14" s="93">
        <v>16.715325598166352</v>
      </c>
      <c r="D14" s="83">
        <v>21447.587000000003</v>
      </c>
      <c r="E14" s="165">
        <v>25825.713000000003</v>
      </c>
      <c r="F14" s="162"/>
    </row>
    <row r="15" spans="1:6" x14ac:dyDescent="0.25">
      <c r="A15" s="329" t="s">
        <v>131</v>
      </c>
      <c r="B15" s="290">
        <v>20355.839000000004</v>
      </c>
      <c r="C15" s="63">
        <v>25.775632317030261</v>
      </c>
      <c r="D15" s="97">
        <v>16184.247000000001</v>
      </c>
      <c r="E15" s="97">
        <v>20984.782000000003</v>
      </c>
      <c r="F15" s="163"/>
    </row>
    <row r="16" spans="1:6" x14ac:dyDescent="0.25">
      <c r="A16" s="329" t="s">
        <v>132</v>
      </c>
      <c r="B16" s="290">
        <v>4676.7820000000002</v>
      </c>
      <c r="C16" s="63">
        <v>-11.144216410112229</v>
      </c>
      <c r="D16" s="97">
        <v>5263.3400000000011</v>
      </c>
      <c r="E16" s="97">
        <v>4840.9310000000005</v>
      </c>
      <c r="F16" s="163"/>
    </row>
    <row r="17" spans="1:6" ht="15.75" x14ac:dyDescent="0.25">
      <c r="A17" s="124" t="s">
        <v>287</v>
      </c>
      <c r="B17" s="321">
        <v>349726.37799999997</v>
      </c>
      <c r="C17" s="93">
        <v>-6.1465409910938407</v>
      </c>
      <c r="D17" s="83">
        <v>372630.24900000001</v>
      </c>
      <c r="E17" s="165">
        <v>350110.46600000001</v>
      </c>
      <c r="F17" s="162"/>
    </row>
    <row r="18" spans="1:6" x14ac:dyDescent="0.25">
      <c r="A18" s="329" t="s">
        <v>133</v>
      </c>
      <c r="B18" s="290">
        <v>-15028.429999999997</v>
      </c>
      <c r="C18" s="63">
        <v>-0.73802351466643046</v>
      </c>
      <c r="D18" s="97">
        <v>-15140.168</v>
      </c>
      <c r="E18" s="97">
        <v>-15366.343000000001</v>
      </c>
      <c r="F18" s="163"/>
    </row>
    <row r="19" spans="1:6" ht="15.75" x14ac:dyDescent="0.25">
      <c r="A19" s="124" t="s">
        <v>81</v>
      </c>
      <c r="B19" s="321">
        <v>334697.94799999997</v>
      </c>
      <c r="C19" s="93">
        <v>-6.375501811295492</v>
      </c>
      <c r="D19" s="83">
        <v>357489.71100000001</v>
      </c>
      <c r="E19" s="165">
        <v>334744.12300000002</v>
      </c>
      <c r="F19" s="1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27"/>
  <sheetViews>
    <sheetView showGridLines="0" zoomScale="85" zoomScaleNormal="85" workbookViewId="0"/>
  </sheetViews>
  <sheetFormatPr baseColWidth="10" defaultColWidth="11.42578125" defaultRowHeight="15" x14ac:dyDescent="0.25"/>
  <cols>
    <col min="1" max="1" width="65.7109375" bestFit="1" customWidth="1"/>
    <col min="2" max="5" width="12.7109375" customWidth="1"/>
  </cols>
  <sheetData>
    <row r="1" spans="1:5" x14ac:dyDescent="0.25">
      <c r="A1" s="1"/>
      <c r="B1" s="128"/>
      <c r="C1" s="130"/>
      <c r="D1" s="130"/>
      <c r="E1" s="130"/>
    </row>
    <row r="2" spans="1:5" x14ac:dyDescent="0.25">
      <c r="A2" s="107"/>
      <c r="B2" s="85"/>
      <c r="C2" s="167"/>
      <c r="D2" s="167"/>
      <c r="E2" s="167"/>
    </row>
    <row r="3" spans="1:5" ht="18" x14ac:dyDescent="0.25">
      <c r="A3" s="323" t="s">
        <v>134</v>
      </c>
      <c r="B3" s="134"/>
      <c r="C3" s="168"/>
      <c r="D3" s="168"/>
      <c r="E3" s="168"/>
    </row>
    <row r="4" spans="1:5" ht="15.75" x14ac:dyDescent="0.25">
      <c r="A4" s="326" t="s">
        <v>155</v>
      </c>
      <c r="B4" s="4"/>
      <c r="C4" s="111"/>
      <c r="D4" s="111"/>
      <c r="E4" s="111"/>
    </row>
    <row r="5" spans="1:5" ht="15.75" x14ac:dyDescent="0.25">
      <c r="A5" s="61"/>
      <c r="B5" s="140">
        <f>'C. lending'!B5</f>
        <v>41729</v>
      </c>
      <c r="C5" s="12" t="s">
        <v>300</v>
      </c>
      <c r="D5" s="140">
        <f>'C. lending'!D5</f>
        <v>41364</v>
      </c>
      <c r="E5" s="140">
        <f>'C. lending'!E5</f>
        <v>41639</v>
      </c>
    </row>
    <row r="6" spans="1:5" ht="15.75" x14ac:dyDescent="0.25">
      <c r="A6" s="332" t="s">
        <v>25</v>
      </c>
      <c r="B6" s="92">
        <v>309817.33499999996</v>
      </c>
      <c r="C6" s="93">
        <v>1.7084684560988883</v>
      </c>
      <c r="D6" s="83">
        <v>304613.11600000004</v>
      </c>
      <c r="E6" s="83">
        <v>310176.18099999998</v>
      </c>
    </row>
    <row r="7" spans="1:5" ht="15.75" x14ac:dyDescent="0.25">
      <c r="A7" s="333" t="s">
        <v>122</v>
      </c>
      <c r="B7" s="336">
        <v>150415.16099999996</v>
      </c>
      <c r="C7" s="337">
        <v>2.7712746918372888</v>
      </c>
      <c r="D7" s="169">
        <v>146359.14700000003</v>
      </c>
      <c r="E7" s="169">
        <v>151070.47699999998</v>
      </c>
    </row>
    <row r="8" spans="1:5" x14ac:dyDescent="0.25">
      <c r="A8" s="329" t="s">
        <v>135</v>
      </c>
      <c r="B8" s="290">
        <v>18160.405999999999</v>
      </c>
      <c r="C8" s="63">
        <v>-16.104631077901132</v>
      </c>
      <c r="D8" s="97">
        <v>21646.494000000002</v>
      </c>
      <c r="E8" s="97">
        <v>14435.123</v>
      </c>
    </row>
    <row r="9" spans="1:5" x14ac:dyDescent="0.25">
      <c r="A9" s="329" t="s">
        <v>136</v>
      </c>
      <c r="B9" s="290">
        <v>132254.75499999998</v>
      </c>
      <c r="C9" s="63">
        <v>6.0475836401298944</v>
      </c>
      <c r="D9" s="97">
        <v>124712.65300000002</v>
      </c>
      <c r="E9" s="97">
        <v>136635.35399999999</v>
      </c>
    </row>
    <row r="10" spans="1:5" x14ac:dyDescent="0.25">
      <c r="A10" s="334" t="s">
        <v>137</v>
      </c>
      <c r="B10" s="290">
        <v>53150.301999999996</v>
      </c>
      <c r="C10" s="63">
        <v>10.064998655413016</v>
      </c>
      <c r="D10" s="97">
        <v>48289.922000000006</v>
      </c>
      <c r="E10" s="97">
        <v>53558.161999999997</v>
      </c>
    </row>
    <row r="11" spans="1:5" x14ac:dyDescent="0.25">
      <c r="A11" s="334" t="s">
        <v>138</v>
      </c>
      <c r="B11" s="290">
        <v>68676.338999999993</v>
      </c>
      <c r="C11" s="63">
        <v>2.826392755772944</v>
      </c>
      <c r="D11" s="97">
        <v>66788.63</v>
      </c>
      <c r="E11" s="97">
        <v>69977.203000000009</v>
      </c>
    </row>
    <row r="12" spans="1:5" x14ac:dyDescent="0.25">
      <c r="A12" s="334" t="s">
        <v>139</v>
      </c>
      <c r="B12" s="290">
        <v>10428.114</v>
      </c>
      <c r="C12" s="63">
        <v>8.2416927121689696</v>
      </c>
      <c r="D12" s="97">
        <v>9634.1010000000024</v>
      </c>
      <c r="E12" s="97">
        <v>13099.989000000001</v>
      </c>
    </row>
    <row r="13" spans="1:5" ht="15.75" x14ac:dyDescent="0.25">
      <c r="A13" s="333" t="s">
        <v>132</v>
      </c>
      <c r="B13" s="336">
        <v>159402.17400000003</v>
      </c>
      <c r="C13" s="337">
        <v>0.72554578394179448</v>
      </c>
      <c r="D13" s="169">
        <v>158253.96899999998</v>
      </c>
      <c r="E13" s="169">
        <v>159105.704</v>
      </c>
    </row>
    <row r="14" spans="1:5" x14ac:dyDescent="0.25">
      <c r="A14" s="329" t="s">
        <v>140</v>
      </c>
      <c r="B14" s="290">
        <v>98402.491000000009</v>
      </c>
      <c r="C14" s="63">
        <v>1.0091046829910244</v>
      </c>
      <c r="D14" s="97">
        <v>97419.426999999996</v>
      </c>
      <c r="E14" s="97">
        <v>101514.77000000002</v>
      </c>
    </row>
    <row r="15" spans="1:5" x14ac:dyDescent="0.25">
      <c r="A15" s="329" t="s">
        <v>141</v>
      </c>
      <c r="B15" s="290">
        <v>51472.665000000001</v>
      </c>
      <c r="C15" s="63">
        <v>-3.8144590085437802</v>
      </c>
      <c r="D15" s="97">
        <v>53513.931999999993</v>
      </c>
      <c r="E15" s="97">
        <v>49266.191000000006</v>
      </c>
    </row>
    <row r="16" spans="1:5" x14ac:dyDescent="0.25">
      <c r="A16" s="329" t="s">
        <v>142</v>
      </c>
      <c r="B16" s="290">
        <v>9527.0180000000018</v>
      </c>
      <c r="C16" s="63">
        <v>30.139674152837003</v>
      </c>
      <c r="D16" s="97">
        <v>7320.6100000000006</v>
      </c>
      <c r="E16" s="97">
        <v>8324.7429999999986</v>
      </c>
    </row>
    <row r="17" spans="1:5" ht="15.75" x14ac:dyDescent="0.25">
      <c r="A17" s="332" t="s">
        <v>143</v>
      </c>
      <c r="B17" s="102">
        <v>102128.09006244887</v>
      </c>
      <c r="C17" s="93">
        <v>5.5819865052431084</v>
      </c>
      <c r="D17" s="83">
        <v>96728.706707348494</v>
      </c>
      <c r="E17" s="83">
        <v>99212.836586179212</v>
      </c>
    </row>
    <row r="18" spans="1:5" ht="15.75" x14ac:dyDescent="0.25">
      <c r="A18" s="333" t="s">
        <v>144</v>
      </c>
      <c r="B18" s="336">
        <v>62263.304726490009</v>
      </c>
      <c r="C18" s="337">
        <v>17.268060682833109</v>
      </c>
      <c r="D18" s="169">
        <v>53094.853248140003</v>
      </c>
      <c r="E18" s="169">
        <v>59490.0508386</v>
      </c>
    </row>
    <row r="19" spans="1:5" x14ac:dyDescent="0.25">
      <c r="A19" s="334" t="s">
        <v>145</v>
      </c>
      <c r="B19" s="290">
        <v>23783.227999999999</v>
      </c>
      <c r="C19" s="63">
        <v>23.49323779362593</v>
      </c>
      <c r="D19" s="97">
        <v>19258.729000000003</v>
      </c>
      <c r="E19" s="97">
        <v>22298.428</v>
      </c>
    </row>
    <row r="20" spans="1:5" x14ac:dyDescent="0.25">
      <c r="A20" s="335" t="s">
        <v>146</v>
      </c>
      <c r="B20" s="290">
        <v>20994.410000000003</v>
      </c>
      <c r="C20" s="63">
        <v>10.385997477902208</v>
      </c>
      <c r="D20" s="97">
        <v>19019.088</v>
      </c>
      <c r="E20" s="97">
        <v>20428.218000000001</v>
      </c>
    </row>
    <row r="21" spans="1:5" x14ac:dyDescent="0.25">
      <c r="A21" s="334" t="s">
        <v>147</v>
      </c>
      <c r="B21" s="290">
        <v>17485.666726490002</v>
      </c>
      <c r="C21" s="63">
        <v>18.010555104668779</v>
      </c>
      <c r="D21" s="97">
        <v>14817.036248140001</v>
      </c>
      <c r="E21" s="97">
        <v>16763.404838599999</v>
      </c>
    </row>
    <row r="22" spans="1:5" ht="15.75" x14ac:dyDescent="0.25">
      <c r="A22" s="333" t="s">
        <v>148</v>
      </c>
      <c r="B22" s="336">
        <v>39864.785335958855</v>
      </c>
      <c r="C22" s="337">
        <v>-8.6379446792916976</v>
      </c>
      <c r="D22" s="169">
        <v>43633.853459208491</v>
      </c>
      <c r="E22" s="169">
        <v>39722.785747579212</v>
      </c>
    </row>
    <row r="23" spans="1:5" x14ac:dyDescent="0.25">
      <c r="A23" s="334" t="s">
        <v>280</v>
      </c>
      <c r="B23" s="290">
        <v>21758.914365155466</v>
      </c>
      <c r="C23" s="63">
        <v>-8.7173880495684859</v>
      </c>
      <c r="D23" s="97">
        <v>23836.866518424165</v>
      </c>
      <c r="E23" s="97">
        <v>21179.763671268171</v>
      </c>
    </row>
    <row r="24" spans="1:5" ht="15.75" x14ac:dyDescent="0.25">
      <c r="A24" s="335" t="s">
        <v>149</v>
      </c>
      <c r="B24" s="290">
        <v>4331.1103804200002</v>
      </c>
      <c r="C24" s="63">
        <v>15.151386471051742</v>
      </c>
      <c r="D24" s="97">
        <v>3761.2316387599999</v>
      </c>
      <c r="E24" s="97">
        <v>4233.5317854200002</v>
      </c>
    </row>
    <row r="25" spans="1:5" x14ac:dyDescent="0.25">
      <c r="A25" s="334" t="s">
        <v>147</v>
      </c>
      <c r="B25" s="290">
        <v>13774.760590383388</v>
      </c>
      <c r="C25" s="63">
        <v>-14.099708239845221</v>
      </c>
      <c r="D25" s="97">
        <v>16035.755302024329</v>
      </c>
      <c r="E25" s="97">
        <v>14309.490290891044</v>
      </c>
    </row>
    <row r="26" spans="1:5" ht="15.75" x14ac:dyDescent="0.25">
      <c r="A26" s="327" t="s">
        <v>150</v>
      </c>
      <c r="B26" s="170">
        <v>411945.42506244883</v>
      </c>
      <c r="C26" s="93">
        <v>2.6420377232482695</v>
      </c>
      <c r="D26" s="171">
        <v>401341.8227073485</v>
      </c>
      <c r="E26" s="171">
        <v>409389.01758617919</v>
      </c>
    </row>
    <row r="27" spans="1:5" ht="14.25" customHeight="1" x14ac:dyDescent="0.25">
      <c r="A27" s="558" t="s">
        <v>281</v>
      </c>
      <c r="B27" s="559"/>
      <c r="C27" s="559"/>
      <c r="D27" s="559"/>
      <c r="E27" s="559"/>
    </row>
  </sheetData>
  <mergeCells count="1">
    <mergeCell ref="A27:E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15"/>
  <sheetViews>
    <sheetView showGridLines="0" zoomScale="85" zoomScaleNormal="85" workbookViewId="0"/>
  </sheetViews>
  <sheetFormatPr baseColWidth="10" defaultColWidth="11.42578125" defaultRowHeight="15" x14ac:dyDescent="0.25"/>
  <cols>
    <col min="1" max="1" width="45.85546875" bestFit="1" customWidth="1"/>
  </cols>
  <sheetData>
    <row r="1" spans="1:6" x14ac:dyDescent="0.25">
      <c r="A1" s="1"/>
      <c r="B1" s="1"/>
      <c r="C1" s="1"/>
      <c r="D1" s="1"/>
      <c r="E1" s="1"/>
      <c r="F1" s="1"/>
    </row>
    <row r="2" spans="1:6" x14ac:dyDescent="0.25">
      <c r="A2" s="1"/>
      <c r="B2" s="172"/>
      <c r="C2" s="172"/>
      <c r="D2" s="1"/>
      <c r="E2" s="173"/>
      <c r="F2" s="1"/>
    </row>
    <row r="3" spans="1:6" ht="19.5" x14ac:dyDescent="0.25">
      <c r="A3" s="323" t="s">
        <v>152</v>
      </c>
      <c r="B3" s="69"/>
      <c r="C3" s="69"/>
      <c r="D3" s="69"/>
      <c r="E3" s="174"/>
      <c r="F3" s="174"/>
    </row>
    <row r="4" spans="1:6" ht="15.75" x14ac:dyDescent="0.25">
      <c r="A4" s="326" t="s">
        <v>155</v>
      </c>
      <c r="B4" s="75"/>
      <c r="C4" s="75"/>
      <c r="D4" s="175"/>
      <c r="E4" s="175"/>
      <c r="F4" s="175"/>
    </row>
    <row r="5" spans="1:6" ht="30" x14ac:dyDescent="0.25">
      <c r="A5" s="61"/>
      <c r="B5" s="538" t="s">
        <v>375</v>
      </c>
      <c r="C5" s="560" t="s">
        <v>362</v>
      </c>
      <c r="D5" s="561"/>
      <c r="E5" s="561"/>
      <c r="F5" s="562"/>
    </row>
    <row r="6" spans="1:6" ht="15.75" x14ac:dyDescent="0.25">
      <c r="A6" s="61"/>
      <c r="B6" s="140">
        <v>41729</v>
      </c>
      <c r="C6" s="140">
        <v>41639</v>
      </c>
      <c r="D6" s="140">
        <v>41547</v>
      </c>
      <c r="E6" s="140">
        <v>41455</v>
      </c>
      <c r="F6" s="140">
        <v>41364</v>
      </c>
    </row>
    <row r="7" spans="1:6" ht="15.75" x14ac:dyDescent="0.25">
      <c r="A7" s="327" t="s">
        <v>1</v>
      </c>
      <c r="B7" s="361">
        <v>35995</v>
      </c>
      <c r="C7" s="361">
        <v>37492.347989847047</v>
      </c>
      <c r="D7" s="115">
        <v>37102.360262894217</v>
      </c>
      <c r="E7" s="176">
        <v>37293.036921570107</v>
      </c>
      <c r="F7" s="176">
        <v>36721.295045540275</v>
      </c>
    </row>
    <row r="8" spans="1:6" ht="15.75" x14ac:dyDescent="0.25">
      <c r="A8" s="327" t="s">
        <v>239</v>
      </c>
      <c r="B8" s="362">
        <v>38494</v>
      </c>
      <c r="C8" s="362">
        <v>39611.358214958047</v>
      </c>
      <c r="D8" s="115">
        <v>37299.734503360218</v>
      </c>
      <c r="E8" s="176">
        <v>37530.706086096106</v>
      </c>
      <c r="F8" s="176">
        <v>36721.295045540275</v>
      </c>
    </row>
    <row r="9" spans="1:6" ht="15.75" x14ac:dyDescent="0.25">
      <c r="A9" s="327" t="s">
        <v>151</v>
      </c>
      <c r="B9" s="362">
        <v>4905</v>
      </c>
      <c r="C9" s="362">
        <v>8694.8885742901784</v>
      </c>
      <c r="D9" s="176">
        <v>7019.3083206673209</v>
      </c>
      <c r="E9" s="176">
        <v>7026.1418960222791</v>
      </c>
      <c r="F9" s="176">
        <v>7583.6441229414104</v>
      </c>
    </row>
    <row r="10" spans="1:6" ht="15.75" x14ac:dyDescent="0.25">
      <c r="A10" s="327" t="s">
        <v>152</v>
      </c>
      <c r="B10" s="362">
        <v>43399</v>
      </c>
      <c r="C10" s="362">
        <v>48306.246789248231</v>
      </c>
      <c r="D10" s="176">
        <v>44319.042824027536</v>
      </c>
      <c r="E10" s="176">
        <v>44556.847982118386</v>
      </c>
      <c r="F10" s="176">
        <v>44304.939168481687</v>
      </c>
    </row>
    <row r="11" spans="1:6" ht="15.75" x14ac:dyDescent="0.25">
      <c r="A11" s="327" t="s">
        <v>153</v>
      </c>
      <c r="B11" s="362">
        <v>333906</v>
      </c>
      <c r="C11" s="362">
        <v>323604.86458969343</v>
      </c>
      <c r="D11" s="176">
        <v>325664.64148972795</v>
      </c>
      <c r="E11" s="176">
        <v>331097.6261307965</v>
      </c>
      <c r="F11" s="176">
        <v>328001.73221268225</v>
      </c>
    </row>
    <row r="12" spans="1:6" ht="15.75" x14ac:dyDescent="0.25">
      <c r="A12" s="327" t="s">
        <v>154</v>
      </c>
      <c r="B12" s="363">
        <v>12.99</v>
      </c>
      <c r="C12" s="363">
        <v>14.927540366396194</v>
      </c>
      <c r="D12" s="177">
        <v>13.608797879098407</v>
      </c>
      <c r="E12" s="177">
        <v>13.457314237739865</v>
      </c>
      <c r="F12" s="177">
        <v>13.50753206990796</v>
      </c>
    </row>
    <row r="13" spans="1:6" ht="15.75" x14ac:dyDescent="0.25">
      <c r="A13" s="327" t="s">
        <v>7</v>
      </c>
      <c r="B13" s="363">
        <v>10.790842370735625</v>
      </c>
      <c r="C13" s="363">
        <v>11.585841899312769</v>
      </c>
      <c r="D13" s="177">
        <v>11.392811971595171</v>
      </c>
      <c r="E13" s="177">
        <v>11.263456448593775</v>
      </c>
      <c r="F13" s="177">
        <v>11.195457657439906</v>
      </c>
    </row>
    <row r="14" spans="1:6" ht="15.75" x14ac:dyDescent="0.25">
      <c r="A14" s="327" t="s">
        <v>8</v>
      </c>
      <c r="B14" s="363">
        <v>11.52</v>
      </c>
      <c r="C14" s="363">
        <v>12.240655981850663</v>
      </c>
      <c r="D14" s="177">
        <v>11.453418563567553</v>
      </c>
      <c r="E14" s="177">
        <v>11.335238649905033</v>
      </c>
      <c r="F14" s="177">
        <v>11.195457657439906</v>
      </c>
    </row>
    <row r="15" spans="1:6" ht="15.75" x14ac:dyDescent="0.25">
      <c r="A15" s="327" t="s">
        <v>9</v>
      </c>
      <c r="B15" s="363">
        <v>1.47</v>
      </c>
      <c r="C15" s="363">
        <v>2.6868843845455297</v>
      </c>
      <c r="D15" s="177">
        <v>2.1553793155308578</v>
      </c>
      <c r="E15" s="177">
        <v>2.1220755878348334</v>
      </c>
      <c r="F15" s="177">
        <v>2.312074412468053</v>
      </c>
    </row>
  </sheetData>
  <mergeCells count="1">
    <mergeCell ref="C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17"/>
  <sheetViews>
    <sheetView showGridLines="0" zoomScale="85" zoomScaleNormal="85" workbookViewId="0"/>
  </sheetViews>
  <sheetFormatPr baseColWidth="10" defaultColWidth="11.42578125" defaultRowHeight="15" x14ac:dyDescent="0.25"/>
  <cols>
    <col min="1" max="1" width="69.42578125" bestFit="1" customWidth="1"/>
  </cols>
  <sheetData>
    <row r="1" spans="1:6" x14ac:dyDescent="0.25">
      <c r="A1" s="1"/>
      <c r="B1" s="1"/>
      <c r="C1" s="1"/>
      <c r="D1" s="3"/>
      <c r="E1" s="136"/>
      <c r="F1" s="136"/>
    </row>
    <row r="2" spans="1:6" ht="19.5" x14ac:dyDescent="0.25">
      <c r="A2" s="69"/>
      <c r="B2" s="69"/>
      <c r="C2" s="178"/>
      <c r="D2" s="179"/>
      <c r="E2" s="180"/>
      <c r="F2" s="180"/>
    </row>
    <row r="3" spans="1:6" ht="21.75" x14ac:dyDescent="0.25">
      <c r="A3" s="109" t="s">
        <v>295</v>
      </c>
      <c r="B3" s="69"/>
      <c r="C3" s="69"/>
      <c r="D3" s="2"/>
      <c r="E3" s="6"/>
      <c r="F3" s="6"/>
    </row>
    <row r="4" spans="1:6" ht="15.75" x14ac:dyDescent="0.25">
      <c r="A4" s="73" t="s">
        <v>155</v>
      </c>
      <c r="B4" s="75"/>
      <c r="C4" s="75"/>
      <c r="D4" s="136"/>
      <c r="E4" s="136"/>
      <c r="F4" s="136"/>
    </row>
    <row r="5" spans="1:6" ht="15.75" x14ac:dyDescent="0.25">
      <c r="A5" s="181"/>
      <c r="B5" s="140">
        <f>'C. base'!B6</f>
        <v>41729</v>
      </c>
      <c r="C5" s="140">
        <f>'C. base'!C6</f>
        <v>41639</v>
      </c>
      <c r="D5" s="140">
        <f>'C. base'!D6</f>
        <v>41547</v>
      </c>
      <c r="E5" s="140">
        <f>'C. base'!E6</f>
        <v>41455</v>
      </c>
      <c r="F5" s="140">
        <f>'C. base'!F6</f>
        <v>41364</v>
      </c>
    </row>
    <row r="6" spans="1:6" x14ac:dyDescent="0.25">
      <c r="A6" s="224" t="s">
        <v>156</v>
      </c>
      <c r="B6" s="281">
        <v>25444.973999999998</v>
      </c>
      <c r="C6" s="152">
        <v>26243.401999999998</v>
      </c>
      <c r="D6" s="152">
        <v>26507.663</v>
      </c>
      <c r="E6" s="152">
        <v>22226.222000000002</v>
      </c>
      <c r="F6" s="152">
        <v>21808.402999999998</v>
      </c>
    </row>
    <row r="7" spans="1:6" x14ac:dyDescent="0.25">
      <c r="A7" s="224" t="s">
        <v>365</v>
      </c>
      <c r="B7" s="279">
        <v>384577.48100000003</v>
      </c>
      <c r="C7" s="152">
        <v>386400.89500000002</v>
      </c>
      <c r="D7" s="152">
        <v>393556.18099999998</v>
      </c>
      <c r="E7" s="152">
        <v>401793.80699999997</v>
      </c>
      <c r="F7" s="152">
        <v>410840.11800000002</v>
      </c>
    </row>
    <row r="8" spans="1:6" x14ac:dyDescent="0.25">
      <c r="A8" s="224" t="s">
        <v>157</v>
      </c>
      <c r="B8" s="279">
        <v>15371.835999999999</v>
      </c>
      <c r="C8" s="152">
        <v>15714.511</v>
      </c>
      <c r="D8" s="152">
        <v>15777.013000000001</v>
      </c>
      <c r="E8" s="152">
        <v>15093.27</v>
      </c>
      <c r="F8" s="152">
        <v>15482.312000000002</v>
      </c>
    </row>
    <row r="9" spans="1:6" x14ac:dyDescent="0.25">
      <c r="A9" s="224" t="s">
        <v>160</v>
      </c>
      <c r="B9" s="279">
        <v>12752.029</v>
      </c>
      <c r="C9" s="152">
        <v>13030.035</v>
      </c>
      <c r="D9" s="152">
        <v>12439.165000000001</v>
      </c>
      <c r="E9" s="152">
        <v>11083.828</v>
      </c>
      <c r="F9" s="152">
        <v>10578.243</v>
      </c>
    </row>
    <row r="10" spans="1:6" x14ac:dyDescent="0.25">
      <c r="A10" s="224" t="s">
        <v>372</v>
      </c>
      <c r="B10" s="279">
        <v>2619.8069999999998</v>
      </c>
      <c r="C10" s="152">
        <v>2684.4760000000001</v>
      </c>
      <c r="D10" s="152">
        <v>3337.848</v>
      </c>
      <c r="E10" s="152">
        <v>4009.442</v>
      </c>
      <c r="F10" s="152">
        <v>4904.0690000000004</v>
      </c>
    </row>
    <row r="11" spans="1:6" x14ac:dyDescent="0.25">
      <c r="A11" s="224" t="s">
        <v>158</v>
      </c>
      <c r="B11" s="284">
        <v>6.6163452768572277</v>
      </c>
      <c r="C11" s="182">
        <v>6.791754972513715</v>
      </c>
      <c r="D11" s="182">
        <v>6.735420323636081</v>
      </c>
      <c r="E11" s="182">
        <v>5.5317482780415279</v>
      </c>
      <c r="F11" s="182">
        <v>5.3082457249221218</v>
      </c>
    </row>
    <row r="12" spans="1:6" x14ac:dyDescent="0.25">
      <c r="A12" s="377" t="s">
        <v>159</v>
      </c>
      <c r="B12" s="279">
        <v>60.412071947882517</v>
      </c>
      <c r="C12" s="152">
        <v>59.879854753587203</v>
      </c>
      <c r="D12" s="152">
        <v>59.518687105687142</v>
      </c>
      <c r="E12" s="152">
        <v>67.90749233045544</v>
      </c>
      <c r="F12" s="152">
        <v>70.992415171344732</v>
      </c>
    </row>
    <row r="13" spans="1:6" x14ac:dyDescent="0.25">
      <c r="A13" s="377" t="s">
        <v>311</v>
      </c>
      <c r="B13" s="284">
        <v>4.5513960496666988</v>
      </c>
      <c r="C13" s="182">
        <v>4.5939478299374201</v>
      </c>
      <c r="D13" s="182">
        <v>4.55</v>
      </c>
      <c r="E13" s="182">
        <v>3.7699999999999996</v>
      </c>
      <c r="F13" s="182">
        <v>3.61</v>
      </c>
    </row>
    <row r="14" spans="1:6" x14ac:dyDescent="0.25">
      <c r="A14" s="377" t="s">
        <v>312</v>
      </c>
      <c r="B14" s="279">
        <v>59.151263124990614</v>
      </c>
      <c r="C14" s="152">
        <v>59.284567785879617</v>
      </c>
      <c r="D14" s="152">
        <v>57.999999999999993</v>
      </c>
      <c r="E14" s="152">
        <v>64</v>
      </c>
      <c r="F14" s="152">
        <v>68</v>
      </c>
    </row>
    <row r="15" spans="1:6" x14ac:dyDescent="0.25">
      <c r="A15" s="490" t="s">
        <v>308</v>
      </c>
      <c r="B15" s="485"/>
      <c r="C15" s="485"/>
      <c r="D15" s="485"/>
      <c r="E15" s="485"/>
      <c r="F15" s="485"/>
    </row>
    <row r="16" spans="1:6" x14ac:dyDescent="0.25">
      <c r="B16" s="2"/>
      <c r="C16" s="2"/>
      <c r="D16" s="2"/>
      <c r="E16" s="2"/>
      <c r="F16" s="2"/>
    </row>
    <row r="17" spans="1:1" x14ac:dyDescent="0.25">
      <c r="A17" s="4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G. Highlights</vt:lpstr>
      <vt:lpstr>C. i. s. quarterly</vt:lpstr>
      <vt:lpstr>C. income statement</vt:lpstr>
      <vt:lpstr>O. costs</vt:lpstr>
      <vt:lpstr>B. sheet</vt:lpstr>
      <vt:lpstr>C. lending</vt:lpstr>
      <vt:lpstr>C. funds</vt:lpstr>
      <vt:lpstr>C. base</vt:lpstr>
      <vt:lpstr>Credit risk management</vt:lpstr>
      <vt:lpstr>Variation in non-performing</vt:lpstr>
      <vt:lpstr>Acción</vt:lpstr>
      <vt:lpstr>I.s business areas</vt:lpstr>
      <vt:lpstr>Spain</vt:lpstr>
      <vt:lpstr>RE</vt:lpstr>
      <vt:lpstr>Real estate exposure</vt:lpstr>
      <vt:lpstr>The United States</vt:lpstr>
      <vt:lpstr>Eurasia</vt:lpstr>
      <vt:lpstr>Significant data. Garanti</vt:lpstr>
      <vt:lpstr>Mexico</vt:lpstr>
      <vt:lpstr>South America</vt:lpstr>
      <vt:lpstr>South America-Data per country</vt:lpstr>
      <vt:lpstr>Corporate Center</vt:lpstr>
      <vt:lpstr>C&amp;IB</vt:lpstr>
      <vt:lpstr>Interest rates</vt:lpstr>
      <vt:lpstr>E. rates</vt:lpstr>
      <vt:lpstr>Ratings</vt:lpstr>
      <vt:lpstr>BEA &amp; RAR</vt:lpstr>
      <vt:lpstr>IS&amp;BS (annex)</vt:lpstr>
    </vt:vector>
  </TitlesOfParts>
  <Company>BBVA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BBVA</dc:creator>
  <cp:lastModifiedBy>D´ AURIA ., LUCA</cp:lastModifiedBy>
  <dcterms:created xsi:type="dcterms:W3CDTF">2013-07-18T10:37:09Z</dcterms:created>
  <dcterms:modified xsi:type="dcterms:W3CDTF">2014-04-30T10:03:34Z</dcterms:modified>
</cp:coreProperties>
</file>