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5.9'!$B$2:$H$28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<sst xmlns="http://schemas.openxmlformats.org/spreadsheetml/2006/main" count="17" uniqueCount="13">
  <si>
    <t>INFORME DE GESTION</t>
  </si>
  <si>
    <t>IG 5.9</t>
  </si>
  <si>
    <t>Millions of Euros</t>
  </si>
  <si>
    <t>The United States</t>
  </si>
  <si>
    <t>% Change
2012-2011</t>
  </si>
  <si>
    <t>n.a.</t>
  </si>
  <si>
    <t>INCOME FROM CONTINUING TRANSACTIONS</t>
  </si>
  <si>
    <t>Income from discontinued transactions (net)</t>
  </si>
  <si>
    <t>-</t>
  </si>
  <si>
    <t>n.s.</t>
  </si>
  <si>
    <t>NET INCOME</t>
  </si>
  <si>
    <t xml:space="preserve">Net income attributed to non-controlling interests </t>
  </si>
  <si>
    <t>NET INCOME ATTRIBUTED TO PARENT COMPANY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</si>
</sst>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3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 quotePrefix="1">
      <alignment horizontal="center"/>
    </xf>
    <xf numFmtId="0" fontId="23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4" fillId="55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5" borderId="18" xfId="0" applyFont="1" applyFill="1" applyBorder="1" applyAlignment="1">
      <alignment/>
    </xf>
    <xf numFmtId="0" fontId="27" fillId="55" borderId="19" xfId="0" applyFont="1" applyFill="1" applyBorder="1" applyAlignment="1" applyProtection="1" quotePrefix="1">
      <alignment horizontal="left"/>
      <protection locked="0"/>
    </xf>
    <xf numFmtId="0" fontId="26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6" fillId="55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6" fillId="55" borderId="21" xfId="0" applyFont="1" applyFill="1" applyBorder="1" applyAlignment="1">
      <alignment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5" fillId="55" borderId="0" xfId="0" applyFont="1" applyFill="1" applyBorder="1" applyAlignment="1" quotePrefix="1">
      <alignment horizontal="center"/>
    </xf>
    <xf numFmtId="0" fontId="26" fillId="55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3" fillId="55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3" fontId="65" fillId="0" borderId="27" xfId="0" applyNumberFormat="1" applyFont="1" applyFill="1" applyBorder="1" applyAlignment="1">
      <alignment horizontal="right"/>
    </xf>
    <xf numFmtId="166" fontId="65" fillId="0" borderId="28" xfId="0" applyNumberFormat="1" applyFont="1" applyFill="1" applyBorder="1" applyAlignment="1">
      <alignment horizontal="right"/>
    </xf>
    <xf numFmtId="0" fontId="29" fillId="55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/>
    </xf>
    <xf numFmtId="0" fontId="29" fillId="55" borderId="0" xfId="0" applyFont="1" applyFill="1" applyBorder="1" applyAlignment="1" applyProtection="1">
      <alignment horizontal="center"/>
      <protection locked="0"/>
    </xf>
    <xf numFmtId="165" fontId="33" fillId="0" borderId="29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right"/>
    </xf>
    <xf numFmtId="166" fontId="33" fillId="0" borderId="25" xfId="0" applyNumberFormat="1" applyFont="1" applyFill="1" applyBorder="1" applyAlignment="1">
      <alignment horizontal="right"/>
    </xf>
    <xf numFmtId="165" fontId="33" fillId="0" borderId="25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left"/>
    </xf>
    <xf numFmtId="0" fontId="23" fillId="55" borderId="22" xfId="0" applyFont="1" applyFill="1" applyBorder="1" applyAlignment="1">
      <alignment/>
    </xf>
    <xf numFmtId="0" fontId="23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3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5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3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5" fillId="0" borderId="28" xfId="0" applyNumberFormat="1" applyFont="1" applyFill="1" applyBorder="1" applyAlignment="1">
      <alignment horizontal="right"/>
    </xf>
    <xf numFmtId="165" fontId="65" fillId="55" borderId="0" xfId="0" applyNumberFormat="1" applyFont="1" applyFill="1" applyBorder="1" applyAlignment="1" applyProtection="1">
      <alignment horizontal="left"/>
      <protection locked="0"/>
    </xf>
    <xf numFmtId="0" fontId="26" fillId="55" borderId="31" xfId="0" applyFont="1" applyFill="1" applyBorder="1" applyAlignment="1">
      <alignment/>
    </xf>
    <xf numFmtId="0" fontId="28" fillId="55" borderId="32" xfId="0" applyFont="1" applyFill="1" applyBorder="1" applyAlignment="1" quotePrefix="1">
      <alignment horizontal="left"/>
    </xf>
    <xf numFmtId="0" fontId="23" fillId="55" borderId="32" xfId="0" applyFont="1" applyFill="1" applyBorder="1" applyAlignment="1">
      <alignment horizontal="left"/>
    </xf>
    <xf numFmtId="165" fontId="23" fillId="0" borderId="32" xfId="0" applyNumberFormat="1" applyFont="1" applyFill="1" applyBorder="1" applyAlignment="1">
      <alignment horizontal="center"/>
    </xf>
    <xf numFmtId="165" fontId="25" fillId="55" borderId="32" xfId="0" applyNumberFormat="1" applyFont="1" applyFill="1" applyBorder="1" applyAlignment="1">
      <alignment/>
    </xf>
    <xf numFmtId="0" fontId="29" fillId="55" borderId="33" xfId="0" applyFont="1" applyFill="1" applyBorder="1" applyAlignment="1">
      <alignment/>
    </xf>
    <xf numFmtId="0" fontId="27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NET INTEREST INCOME</v>
          </cell>
        </row>
        <row r="8">
          <cell r="C8" t="str">
            <v>Net fees and commissions</v>
          </cell>
        </row>
        <row r="9">
          <cell r="C9" t="str">
            <v>Net gains (losses) on financial assets and liabilities and net exchange differences</v>
          </cell>
        </row>
        <row r="10">
          <cell r="C10" t="str">
            <v>Other operating income and expenses</v>
          </cell>
        </row>
        <row r="11">
          <cell r="C11" t="str">
            <v>GROSS INCOME</v>
          </cell>
        </row>
        <row r="12">
          <cell r="C12" t="str">
            <v>Operating expenses</v>
          </cell>
        </row>
        <row r="13">
          <cell r="C13" t="str">
            <v>Administratiion costs</v>
          </cell>
        </row>
        <row r="14">
          <cell r="C14" t="str">
            <v>Personnel expenses</v>
          </cell>
        </row>
        <row r="15">
          <cell r="C15" t="str">
            <v>General and administrative expenses</v>
          </cell>
        </row>
        <row r="16">
          <cell r="C16" t="str">
            <v>Depreciation and amortization</v>
          </cell>
        </row>
        <row r="17">
          <cell r="C17" t="str">
            <v>OPERATING INCOME</v>
          </cell>
        </row>
        <row r="18">
          <cell r="C18" t="str">
            <v>Impairment losses on financial assets (net)</v>
          </cell>
        </row>
        <row r="19">
          <cell r="C19" t="str">
            <v>Provisions (net) and other gains (losses)</v>
          </cell>
        </row>
        <row r="20">
          <cell r="C20" t="str">
            <v>INCOME BEFORE TAX</v>
          </cell>
        </row>
        <row r="21">
          <cell r="C21" t="str">
            <v>Income tax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J54"/>
  <sheetViews>
    <sheetView showGridLines="0" tabSelected="1" zoomScale="80" zoomScaleNormal="80" zoomScalePageLayoutView="0" workbookViewId="0" topLeftCell="A1">
      <selection activeCell="K10" sqref="K10"/>
    </sheetView>
  </sheetViews>
  <sheetFormatPr defaultColWidth="11.421875" defaultRowHeight="12.75"/>
  <cols>
    <col min="1" max="1" width="6.7109375" style="76" bestFit="1" customWidth="1"/>
    <col min="2" max="2" width="2.7109375" style="10" customWidth="1"/>
    <col min="3" max="3" width="50.7109375" style="10" customWidth="1"/>
    <col min="4" max="4" width="1.7109375" style="10" customWidth="1"/>
    <col min="5" max="5" width="10.7109375" style="10" customWidth="1"/>
    <col min="6" max="6" width="10.7109375" style="11" customWidth="1"/>
    <col min="7" max="7" width="9.7109375" style="10" customWidth="1"/>
    <col min="8" max="8" width="2.7109375" style="10" customWidth="1"/>
    <col min="9" max="9" width="5.7109375" style="75" customWidth="1"/>
    <col min="10" max="10" width="3.7109375" style="10" customWidth="1"/>
    <col min="11" max="16384" width="11.421875" style="10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7"/>
      <c r="D2" s="8"/>
      <c r="E2" s="8"/>
      <c r="F2" s="8"/>
      <c r="G2" s="8"/>
      <c r="I2" s="2"/>
    </row>
    <row r="3" spans="1:10" ht="12.75">
      <c r="A3" s="1"/>
      <c r="B3" s="9" t="s">
        <v>1</v>
      </c>
      <c r="C3" s="9"/>
      <c r="I3" s="2"/>
      <c r="J3" s="5"/>
    </row>
    <row r="4" spans="1:10" s="20" customFormat="1" ht="15" customHeight="1">
      <c r="A4" s="12"/>
      <c r="B4" s="13"/>
      <c r="C4" s="14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2"/>
      <c r="B5" s="21"/>
      <c r="C5" s="22"/>
      <c r="D5" s="23"/>
      <c r="E5" s="24"/>
      <c r="F5" s="25" t="s">
        <v>2</v>
      </c>
      <c r="G5" s="24"/>
      <c r="H5" s="26"/>
      <c r="I5" s="18"/>
      <c r="J5" s="19"/>
    </row>
    <row r="6" spans="1:10" s="33" customFormat="1" ht="30" customHeight="1">
      <c r="A6" s="12"/>
      <c r="B6" s="21"/>
      <c r="C6" s="27" t="s">
        <v>3</v>
      </c>
      <c r="D6" s="28"/>
      <c r="E6" s="29">
        <v>2012</v>
      </c>
      <c r="F6" s="30">
        <v>2011</v>
      </c>
      <c r="G6" s="31" t="s">
        <v>4</v>
      </c>
      <c r="H6" s="32"/>
      <c r="I6" s="18"/>
      <c r="J6" s="19"/>
    </row>
    <row r="7" spans="1:10" s="44" customFormat="1" ht="12" customHeight="1">
      <c r="A7" s="34"/>
      <c r="B7" s="35"/>
      <c r="C7" s="36" t="str">
        <f>+'[1]IG 5.1'!C7</f>
        <v>NET INTEREST INCOME</v>
      </c>
      <c r="D7" s="37"/>
      <c r="E7" s="38">
        <v>1681.5277246</v>
      </c>
      <c r="F7" s="39">
        <v>1635.4336617000001</v>
      </c>
      <c r="G7" s="40">
        <f aca="true" t="shared" si="0" ref="G7:G21">IF(AND(F7=0,E7=0),0,IF(F7=0,"n.s.",IF((E7/F7-1)&lt;-1,"n.s.",IF((E7/F7-1)&gt;3,"n.s.",(E7/F7-1)*100))))</f>
        <v>2.8184611812432703</v>
      </c>
      <c r="H7" s="41"/>
      <c r="I7" s="42"/>
      <c r="J7" s="43"/>
    </row>
    <row r="8" spans="1:10" s="44" customFormat="1" ht="12" customHeight="1">
      <c r="A8" s="34"/>
      <c r="B8" s="35"/>
      <c r="C8" s="45" t="str">
        <f>+'[1]IG 5.1'!C8</f>
        <v>Net fees and commissions</v>
      </c>
      <c r="D8" s="46"/>
      <c r="E8" s="47">
        <v>602.62347155</v>
      </c>
      <c r="F8" s="48">
        <v>633.18561921</v>
      </c>
      <c r="G8" s="49">
        <f t="shared" si="0"/>
        <v>-4.82672801352172</v>
      </c>
      <c r="H8" s="41"/>
      <c r="I8" s="42"/>
      <c r="J8" s="43"/>
    </row>
    <row r="9" spans="1:10" s="44" customFormat="1" ht="24">
      <c r="A9" s="34"/>
      <c r="B9" s="35"/>
      <c r="C9" s="50" t="str">
        <f>+'[1]IG 5.1'!C9</f>
        <v>Net gains (losses) on financial assets and liabilities and net exchange differences</v>
      </c>
      <c r="D9" s="46"/>
      <c r="E9" s="47">
        <v>159.88135988</v>
      </c>
      <c r="F9" s="48">
        <v>139.63669131</v>
      </c>
      <c r="G9" s="49">
        <f t="shared" si="0"/>
        <v>14.498101022070099</v>
      </c>
      <c r="H9" s="41"/>
      <c r="I9" s="42"/>
      <c r="J9" s="43"/>
    </row>
    <row r="10" spans="1:10" s="44" customFormat="1" ht="12.75">
      <c r="A10" s="34"/>
      <c r="B10" s="35"/>
      <c r="C10" s="45" t="str">
        <f>+'[1]IG 5.1'!C10</f>
        <v>Other operating income and expenses</v>
      </c>
      <c r="D10" s="46"/>
      <c r="E10" s="47">
        <v>-49.15104448</v>
      </c>
      <c r="F10" s="48">
        <v>-84.49114343</v>
      </c>
      <c r="G10" s="49">
        <f t="shared" si="0"/>
        <v>-41.82698625599603</v>
      </c>
      <c r="H10" s="41"/>
      <c r="I10" s="42"/>
      <c r="J10" s="43"/>
    </row>
    <row r="11" spans="1:10" s="53" customFormat="1" ht="12" customHeight="1">
      <c r="A11" s="34"/>
      <c r="B11" s="51"/>
      <c r="C11" s="36" t="str">
        <f>+'[1]IG 5.1'!C11</f>
        <v>GROSS INCOME</v>
      </c>
      <c r="D11" s="37"/>
      <c r="E11" s="38">
        <v>2394.88151155</v>
      </c>
      <c r="F11" s="39">
        <v>2323.76482879</v>
      </c>
      <c r="G11" s="40">
        <f t="shared" si="0"/>
        <v>3.0604079155906128</v>
      </c>
      <c r="H11" s="52"/>
      <c r="I11" s="42"/>
      <c r="J11" s="43"/>
    </row>
    <row r="12" spans="1:10" s="44" customFormat="1" ht="12" customHeight="1">
      <c r="A12" s="34"/>
      <c r="B12" s="35"/>
      <c r="C12" s="45" t="str">
        <f>+'[1]IG 5.1'!C12</f>
        <v>Operating expenses</v>
      </c>
      <c r="D12" s="46"/>
      <c r="E12" s="47">
        <v>-1583.11508031</v>
      </c>
      <c r="F12" s="48">
        <v>-1496.8359154300001</v>
      </c>
      <c r="G12" s="49">
        <f t="shared" si="0"/>
        <v>5.764103065045312</v>
      </c>
      <c r="H12" s="41"/>
      <c r="I12" s="42"/>
      <c r="J12" s="43"/>
    </row>
    <row r="13" spans="1:10" s="59" customFormat="1" ht="12" customHeight="1">
      <c r="A13" s="34"/>
      <c r="B13" s="54"/>
      <c r="C13" s="55" t="str">
        <f>+'[1]IG 5.1'!C13</f>
        <v>Administratiion costs</v>
      </c>
      <c r="D13" s="56"/>
      <c r="E13" s="47">
        <v>-1395.58883622</v>
      </c>
      <c r="F13" s="48">
        <v>-1326.98627424</v>
      </c>
      <c r="G13" s="49">
        <f t="shared" si="0"/>
        <v>5.169801927249806</v>
      </c>
      <c r="H13" s="57"/>
      <c r="I13" s="18"/>
      <c r="J13" s="58"/>
    </row>
    <row r="14" spans="1:10" s="59" customFormat="1" ht="12" customHeight="1">
      <c r="A14" s="34"/>
      <c r="B14" s="54"/>
      <c r="C14" s="60" t="str">
        <f>+'[1]IG 5.1'!C14</f>
        <v>Personnel expenses</v>
      </c>
      <c r="D14" s="61"/>
      <c r="E14" s="47">
        <v>-874.74183469</v>
      </c>
      <c r="F14" s="48">
        <v>-820.19476473</v>
      </c>
      <c r="G14" s="49">
        <f t="shared" si="0"/>
        <v>6.650502088727239</v>
      </c>
      <c r="H14" s="57"/>
      <c r="I14" s="18"/>
      <c r="J14" s="58"/>
    </row>
    <row r="15" spans="1:10" s="59" customFormat="1" ht="12" customHeight="1">
      <c r="A15" s="34"/>
      <c r="B15" s="54"/>
      <c r="C15" s="60" t="str">
        <f>+'[1]IG 5.1'!C15</f>
        <v>General and administrative expenses</v>
      </c>
      <c r="D15" s="61"/>
      <c r="E15" s="47">
        <v>-520.84700153</v>
      </c>
      <c r="F15" s="48">
        <v>-506.79150951</v>
      </c>
      <c r="G15" s="49">
        <f t="shared" si="0"/>
        <v>2.773426893751574</v>
      </c>
      <c r="H15" s="57"/>
      <c r="I15" s="18"/>
      <c r="J15" s="58"/>
    </row>
    <row r="16" spans="1:10" s="59" customFormat="1" ht="12" customHeight="1">
      <c r="A16" s="34"/>
      <c r="B16" s="54"/>
      <c r="C16" s="55" t="str">
        <f>+'[1]IG 5.1'!C16</f>
        <v>Depreciation and amortization</v>
      </c>
      <c r="D16" s="61"/>
      <c r="E16" s="47">
        <v>-187.52624409</v>
      </c>
      <c r="F16" s="48">
        <v>-169.84964119</v>
      </c>
      <c r="G16" s="49">
        <f t="shared" si="0"/>
        <v>10.407206501087817</v>
      </c>
      <c r="H16" s="57"/>
      <c r="I16" s="18"/>
      <c r="J16" s="58"/>
    </row>
    <row r="17" spans="1:10" s="53" customFormat="1" ht="12" customHeight="1">
      <c r="A17" s="34"/>
      <c r="B17" s="51"/>
      <c r="C17" s="36" t="str">
        <f>+'[1]IG 5.1'!C17</f>
        <v>OPERATING INCOME</v>
      </c>
      <c r="D17" s="37"/>
      <c r="E17" s="38">
        <v>811.76643124</v>
      </c>
      <c r="F17" s="39">
        <v>826.92891336</v>
      </c>
      <c r="G17" s="40">
        <f t="shared" si="0"/>
        <v>-1.8335895474245079</v>
      </c>
      <c r="H17" s="52"/>
      <c r="I17" s="42"/>
      <c r="J17" s="43"/>
    </row>
    <row r="18" spans="1:10" s="44" customFormat="1" ht="12" customHeight="1">
      <c r="A18" s="34"/>
      <c r="B18" s="35"/>
      <c r="C18" s="45" t="str">
        <f>+'[1]IG 5.1'!C18</f>
        <v>Impairment losses on financial assets (net)</v>
      </c>
      <c r="D18" s="46"/>
      <c r="E18" s="47">
        <v>-90.48308702</v>
      </c>
      <c r="F18" s="48">
        <v>-345.59302787</v>
      </c>
      <c r="G18" s="49">
        <f t="shared" si="0"/>
        <v>-73.81802301462037</v>
      </c>
      <c r="H18" s="41"/>
      <c r="I18" s="42"/>
      <c r="J18" s="43"/>
    </row>
    <row r="19" spans="1:10" s="44" customFormat="1" ht="12" customHeight="1">
      <c r="A19" s="34"/>
      <c r="B19" s="35"/>
      <c r="C19" s="45" t="str">
        <f>+'[1]IG 5.1'!C19</f>
        <v>Provisions (net) and other gains (losses)</v>
      </c>
      <c r="D19" s="46"/>
      <c r="E19" s="47">
        <v>-54.02332092</v>
      </c>
      <c r="F19" s="48">
        <v>-1501.1665802900002</v>
      </c>
      <c r="G19" s="49" t="s">
        <v>5</v>
      </c>
      <c r="H19" s="41"/>
      <c r="I19" s="42"/>
      <c r="J19" s="43"/>
    </row>
    <row r="20" spans="1:10" s="53" customFormat="1" ht="12" customHeight="1">
      <c r="A20" s="34"/>
      <c r="B20" s="51"/>
      <c r="C20" s="36" t="str">
        <f>+'[1]IG 5.1'!C20</f>
        <v>INCOME BEFORE TAX</v>
      </c>
      <c r="D20" s="37"/>
      <c r="E20" s="38">
        <v>667.2600233</v>
      </c>
      <c r="F20" s="62">
        <v>-1019.8306948</v>
      </c>
      <c r="G20" s="40" t="str">
        <f t="shared" si="0"/>
        <v>n.s.</v>
      </c>
      <c r="H20" s="52"/>
      <c r="I20" s="42"/>
      <c r="J20" s="43"/>
    </row>
    <row r="21" spans="1:10" s="44" customFormat="1" ht="12" customHeight="1">
      <c r="A21" s="34"/>
      <c r="B21" s="35"/>
      <c r="C21" s="45" t="str">
        <f>+'[1]IG 5.1'!C21</f>
        <v>Income tax</v>
      </c>
      <c r="D21" s="46"/>
      <c r="E21" s="47">
        <v>-192.4822889</v>
      </c>
      <c r="F21" s="48">
        <v>328.95518489</v>
      </c>
      <c r="G21" s="49" t="str">
        <f t="shared" si="0"/>
        <v>n.s.</v>
      </c>
      <c r="H21" s="41"/>
      <c r="I21" s="42"/>
      <c r="J21" s="43"/>
    </row>
    <row r="22" spans="1:10" s="53" customFormat="1" ht="12" customHeight="1">
      <c r="A22" s="34"/>
      <c r="B22" s="51"/>
      <c r="C22" s="63" t="s">
        <v>6</v>
      </c>
      <c r="D22" s="37"/>
      <c r="E22" s="38">
        <v>474.7777344</v>
      </c>
      <c r="F22" s="62">
        <v>-690.87550991</v>
      </c>
      <c r="G22" s="40" t="str">
        <f>IF(AND(F22=0,E22=0),0,IF(F22=0,"n.s.",IF((E22/F22-1)&lt;-1,"n.s.",IF((E22/F22-1)&gt;3,"n.s.",(E22/F22-1)*100))))</f>
        <v>n.s.</v>
      </c>
      <c r="H22" s="52"/>
      <c r="I22" s="42"/>
      <c r="J22" s="43"/>
    </row>
    <row r="23" spans="1:10" s="44" customFormat="1" ht="12" customHeight="1">
      <c r="A23" s="34"/>
      <c r="B23" s="35"/>
      <c r="C23" s="45" t="s">
        <v>7</v>
      </c>
      <c r="D23" s="46"/>
      <c r="E23" s="47" t="s">
        <v>8</v>
      </c>
      <c r="F23" s="48" t="s">
        <v>8</v>
      </c>
      <c r="G23" s="49" t="s">
        <v>9</v>
      </c>
      <c r="H23" s="41"/>
      <c r="I23" s="42"/>
      <c r="J23" s="43"/>
    </row>
    <row r="24" spans="1:10" s="53" customFormat="1" ht="12" customHeight="1">
      <c r="A24" s="34"/>
      <c r="B24" s="51"/>
      <c r="C24" s="36" t="s">
        <v>10</v>
      </c>
      <c r="D24" s="37"/>
      <c r="E24" s="38">
        <v>474.7777344</v>
      </c>
      <c r="F24" s="62">
        <v>-690.87550991</v>
      </c>
      <c r="G24" s="40" t="str">
        <f>IF(AND(F24=0,E24=0),0,IF(F24=0,"n.s.",IF((E24/F24-1)&lt;-1,"n.s.",IF((E24/F24-1)&gt;3,"n.s.",(E24/F24-1)*100))))</f>
        <v>n.s.</v>
      </c>
      <c r="H24" s="52"/>
      <c r="I24" s="42"/>
      <c r="J24" s="43"/>
    </row>
    <row r="25" spans="1:10" s="44" customFormat="1" ht="12" customHeight="1">
      <c r="A25" s="34"/>
      <c r="B25" s="35"/>
      <c r="C25" s="45" t="s">
        <v>11</v>
      </c>
      <c r="D25" s="46"/>
      <c r="E25" s="47" t="s">
        <v>8</v>
      </c>
      <c r="F25" s="48" t="s">
        <v>8</v>
      </c>
      <c r="G25" s="49" t="s">
        <v>9</v>
      </c>
      <c r="H25" s="41"/>
      <c r="I25" s="42"/>
      <c r="J25" s="43"/>
    </row>
    <row r="26" spans="1:10" s="53" customFormat="1" ht="12" customHeight="1">
      <c r="A26" s="34"/>
      <c r="B26" s="51"/>
      <c r="C26" s="36" t="s">
        <v>12</v>
      </c>
      <c r="D26" s="37"/>
      <c r="E26" s="38">
        <v>474.8287344</v>
      </c>
      <c r="F26" s="62">
        <v>-690.87950991</v>
      </c>
      <c r="G26" s="40" t="str">
        <f>IF(AND(F26=0,E26=0),0,IF(F26=0,"n.s.",IF((E26/F26-1)&lt;-1,"n.s.",IF((E26/F26-1)&gt;3,"n.s.",(E26/F26-1)*100))))</f>
        <v>n.s.</v>
      </c>
      <c r="H26" s="52"/>
      <c r="I26" s="42"/>
      <c r="J26" s="43"/>
    </row>
    <row r="27" spans="1:10" s="44" customFormat="1" ht="12" customHeight="1">
      <c r="A27" s="12"/>
      <c r="B27" s="64"/>
      <c r="C27" s="65"/>
      <c r="D27" s="66"/>
      <c r="E27" s="67"/>
      <c r="F27" s="68"/>
      <c r="G27" s="67"/>
      <c r="H27" s="69"/>
      <c r="I27" s="42"/>
      <c r="J27" s="70"/>
    </row>
    <row r="28" spans="1:10" ht="12.75">
      <c r="A28" s="71"/>
      <c r="I28" s="2"/>
      <c r="J28" s="72"/>
    </row>
    <row r="29" spans="1:10" s="75" customFormat="1" ht="12.75">
      <c r="A29" s="1"/>
      <c r="B29" s="1"/>
      <c r="C29" s="73"/>
      <c r="D29" s="73"/>
      <c r="E29" s="73"/>
      <c r="F29" s="74"/>
      <c r="G29" s="73"/>
      <c r="H29" s="73"/>
      <c r="I29" s="2"/>
      <c r="J29" s="72"/>
    </row>
    <row r="30" spans="9:10" ht="12.75">
      <c r="I30" s="77"/>
      <c r="J30" s="72"/>
    </row>
    <row r="31" spans="9:10" ht="12.75">
      <c r="I31" s="77"/>
      <c r="J31" s="72"/>
    </row>
    <row r="32" spans="9:10" ht="12.75">
      <c r="I32" s="77"/>
      <c r="J32" s="5"/>
    </row>
    <row r="33" ht="12.75">
      <c r="I33" s="77"/>
    </row>
    <row r="34" ht="12.75">
      <c r="I34" s="77"/>
    </row>
    <row r="35" ht="12.75">
      <c r="I35" s="77"/>
    </row>
    <row r="36" ht="12.75">
      <c r="I36" s="77"/>
    </row>
    <row r="37" ht="12.75">
      <c r="I37" s="77"/>
    </row>
    <row r="38" ht="12.75">
      <c r="I38" s="77"/>
    </row>
    <row r="39" ht="12.75">
      <c r="I39" s="77"/>
    </row>
    <row r="40" ht="12.75">
      <c r="I40" s="77"/>
    </row>
    <row r="41" ht="12.75">
      <c r="I41" s="77"/>
    </row>
    <row r="42" ht="12.75">
      <c r="I42" s="77"/>
    </row>
    <row r="43" ht="12.75">
      <c r="I43" s="77"/>
    </row>
    <row r="44" ht="12.75">
      <c r="I44" s="77"/>
    </row>
    <row r="45" ht="12.75">
      <c r="I45" s="77"/>
    </row>
    <row r="46" ht="12.75">
      <c r="I46" s="77"/>
    </row>
    <row r="47" ht="12.75">
      <c r="I47" s="77"/>
    </row>
    <row r="48" ht="12.75">
      <c r="I48" s="77"/>
    </row>
    <row r="49" ht="12.75">
      <c r="I49" s="77"/>
    </row>
    <row r="50" ht="12.75">
      <c r="I50" s="77"/>
    </row>
    <row r="51" ht="12.75">
      <c r="I51" s="77"/>
    </row>
    <row r="52" ht="12.75">
      <c r="I52" s="77"/>
    </row>
    <row r="53" ht="12.75">
      <c r="I53" s="77"/>
    </row>
    <row r="54" ht="12.75">
      <c r="I54" s="77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2013-03-13T14:55:35Z</dcterms:created>
  <dcterms:modified xsi:type="dcterms:W3CDTF">2013-03-13T14:55:35Z</dcterms:modified>
  <cp:category/>
  <cp:version/>
  <cp:contentType/>
  <cp:contentStatus/>
</cp:coreProperties>
</file>