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Beneficiarios EF geografías" sheetId="1" r:id="rId1"/>
  </sheets>
  <calcPr calcId="145621" calcOnSave="0"/>
</workbook>
</file>

<file path=xl/calcChain.xml><?xml version="1.0" encoding="utf-8"?>
<calcChain xmlns="http://schemas.openxmlformats.org/spreadsheetml/2006/main">
  <c r="C16" i="1" l="1"/>
  <c r="B16" i="1" l="1"/>
  <c r="B14" i="1" l="1"/>
  <c r="B13" i="1"/>
  <c r="B12" i="1"/>
  <c r="C13" i="1" l="1"/>
  <c r="C14" i="1"/>
  <c r="B15" i="1" s="1"/>
  <c r="C12" i="1"/>
  <c r="E15" i="1"/>
  <c r="F15" i="1"/>
  <c r="G15" i="1"/>
  <c r="H15" i="1"/>
  <c r="I15" i="1"/>
  <c r="J15" i="1"/>
  <c r="K15" i="1"/>
  <c r="L15" i="1"/>
  <c r="M15" i="1"/>
  <c r="N15" i="1"/>
  <c r="D15" i="1"/>
  <c r="C15" i="1" l="1"/>
</calcChain>
</file>

<file path=xl/sharedStrings.xml><?xml version="1.0" encoding="utf-8"?>
<sst xmlns="http://schemas.openxmlformats.org/spreadsheetml/2006/main" count="26" uniqueCount="25">
  <si>
    <t>Beneficiarios de los programas de educación financiera de BBVA por área geográfica en 2015</t>
  </si>
  <si>
    <t>GRUPO</t>
  </si>
  <si>
    <t>América del Sur</t>
  </si>
  <si>
    <t>España</t>
  </si>
  <si>
    <t xml:space="preserve">México </t>
  </si>
  <si>
    <t>Argentina</t>
  </si>
  <si>
    <t>Colombia</t>
  </si>
  <si>
    <t>Chile</t>
  </si>
  <si>
    <t>Paraguay</t>
  </si>
  <si>
    <t>Perú</t>
  </si>
  <si>
    <t xml:space="preserve"> Uruguay</t>
  </si>
  <si>
    <t>Venezuela</t>
  </si>
  <si>
    <t>Estados Unidos</t>
  </si>
  <si>
    <t>Turquía</t>
  </si>
  <si>
    <t>Niños</t>
  </si>
  <si>
    <t>Adultos</t>
  </si>
  <si>
    <t>Pymes</t>
  </si>
  <si>
    <t>Total</t>
  </si>
  <si>
    <t>Total talleres educación financiera</t>
  </si>
  <si>
    <t>n.d.</t>
  </si>
  <si>
    <t xml:space="preserve">Nota: Beneficiarios adultos en España se incluyen 822 beneficiarios de talleres de educación financiera del programa de Mi Jubilación que son empleados. </t>
  </si>
  <si>
    <t xml:space="preserve">Nota: Beneficiarios adultos en Venezuela se incluyen 2.933 beneficiarios de talleres del programa Programa Forma-T y 24 empleados formados para el Voluntariado Educación Financiera que son empleados. </t>
  </si>
  <si>
    <t>Nota: Beneficiarios Pymes en España y México no incluye empresas beneficiarias por el programa Momentum.</t>
  </si>
  <si>
    <t>Nota: Datos Garanti Bank en Turquía no han sido verificados.</t>
  </si>
  <si>
    <t>BBVA 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</si>
</sst>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4" x14ac:knownFonts="1">
    <font>
      <sz val="10"/>
      <color rgb="FF000000"/>
      <name val="Arial"/>
    </font>
    <font>
      <sz val="10"/>
      <color rgb="FF000000"/>
      <name val="BBVA Office Light"/>
      <family val="2"/>
    </font>
    <font>
      <sz val="10"/>
      <name val="BBVA Office Light"/>
      <family val="2"/>
    </font>
    <font>
      <sz val="10"/>
      <color rgb="FF1C4587"/>
      <name val="BBVA Office Light"/>
      <family val="2"/>
    </font>
    <font>
      <b/>
      <sz val="16"/>
      <color rgb="FF006EC1"/>
      <name val="BBVA Office Light"/>
      <family val="2"/>
    </font>
    <font>
      <b/>
      <sz val="14"/>
      <color rgb="FF006EC1"/>
      <name val="BBVA Office Light"/>
      <family val="2"/>
    </font>
    <font>
      <sz val="12"/>
      <name val="BBVA Office Light"/>
      <family val="2"/>
    </font>
    <font>
      <b/>
      <sz val="12"/>
      <color rgb="FFFFFFFF"/>
      <name val="BBVA Office Light"/>
      <family val="2"/>
    </font>
    <font>
      <b/>
      <sz val="12"/>
      <color rgb="FF006EC1"/>
      <name val="BBVA Office Light"/>
      <family val="2"/>
    </font>
    <font>
      <sz val="12"/>
      <color rgb="FF006EC1"/>
      <name val="BBVA Office Light"/>
      <family val="2"/>
    </font>
    <font>
      <sz val="11"/>
      <color indexed="8"/>
      <name val="Calibri"/>
      <family val="2"/>
    </font>
    <font>
      <sz val="11"/>
      <color rgb="FF1F497D"/>
      <name val="Calibri"/>
      <family val="2"/>
    </font>
    <font>
      <b/>
      <sz val="11"/>
      <color rgb="FF1F497D"/>
      <name val="Calibri"/>
      <family val="2"/>
    </font>
    <font>
      <sz val="9"/>
      <color rgb="FF0070C0"/>
      <name val="BBVA Office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006EC1"/>
        <bgColor rgb="FF006EC1"/>
      </patternFill>
    </fill>
    <fill>
      <patternFill patternType="solid">
        <fgColor rgb="FF86C82D"/>
        <bgColor rgb="FFC1D76C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dotted">
        <color rgb="FF006EC1"/>
      </right>
      <top/>
      <bottom style="dotted">
        <color rgb="FF006EC1"/>
      </bottom>
      <diagonal/>
    </border>
    <border>
      <left style="dotted">
        <color rgb="FF006EC1"/>
      </left>
      <right style="dotted">
        <color rgb="FF006EC1"/>
      </right>
      <top/>
      <bottom style="dotted">
        <color rgb="FF006EC1"/>
      </bottom>
      <diagonal/>
    </border>
    <border>
      <left/>
      <right style="dotted">
        <color rgb="FF006EC1"/>
      </right>
      <top style="dotted">
        <color rgb="FF006EC1"/>
      </top>
      <bottom style="dotted">
        <color rgb="FF006EC1"/>
      </bottom>
      <diagonal/>
    </border>
    <border>
      <left style="dotted">
        <color rgb="FF006EC1"/>
      </left>
      <right style="dotted">
        <color rgb="FF006EC1"/>
      </right>
      <top style="dotted">
        <color rgb="FF006EC1"/>
      </top>
      <bottom style="dotted">
        <color rgb="FF006EC1"/>
      </bottom>
      <diagonal/>
    </border>
    <border>
      <left/>
      <right style="dotted">
        <color rgb="FF006EC1"/>
      </right>
      <top style="dotted">
        <color rgb="FF006EC1"/>
      </top>
      <bottom/>
      <diagonal/>
    </border>
    <border>
      <left style="dotted">
        <color rgb="FF006EC1"/>
      </left>
      <right style="dotted">
        <color rgb="FF006EC1"/>
      </right>
      <top style="dotted">
        <color rgb="FF006EC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3" fontId="7" fillId="3" borderId="0" xfId="0" applyNumberFormat="1" applyFont="1" applyFill="1" applyAlignment="1">
      <alignment horizontal="right"/>
    </xf>
    <xf numFmtId="0" fontId="6" fillId="2" borderId="1" xfId="0" applyFont="1" applyFill="1" applyBorder="1" applyAlignment="1"/>
    <xf numFmtId="0" fontId="7" fillId="2" borderId="1" xfId="0" applyFont="1" applyFill="1" applyBorder="1" applyAlignment="1"/>
    <xf numFmtId="3" fontId="9" fillId="0" borderId="3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3" fontId="8" fillId="0" borderId="2" xfId="0" applyNumberFormat="1" applyFont="1" applyBorder="1" applyAlignment="1"/>
    <xf numFmtId="3" fontId="8" fillId="0" borderId="4" xfId="0" applyNumberFormat="1" applyFont="1" applyBorder="1" applyAlignment="1"/>
    <xf numFmtId="3" fontId="8" fillId="0" borderId="6" xfId="0" applyNumberFormat="1" applyFont="1" applyBorder="1" applyAlignment="1"/>
    <xf numFmtId="3" fontId="7" fillId="3" borderId="0" xfId="0" applyNumberFormat="1" applyFont="1" applyFill="1" applyAlignment="1"/>
    <xf numFmtId="0" fontId="7" fillId="2" borderId="1" xfId="0" applyFont="1" applyFill="1" applyBorder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</cellXfs>
  <cellStyles count="2">
    <cellStyle name="Comma 3" xfId="1"/>
    <cellStyle name="Normal" xfId="0" builtinId="0"/>
  </cellStyles>
  <dxfs count="0"/>
  <tableStyles count="0" defaultTableStyle="TableStyleMedium2" defaultPivotStyle="PivotStyleLight16"/>
  <colors>
    <mruColors>
      <color rgb="FF86C82D"/>
      <color rgb="FF006EC1"/>
      <color rgb="FF006E5D"/>
      <color rgb="FFB7C2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1123951</xdr:colOff>
      <xdr:row>2</xdr:row>
      <xdr:rowOff>66675</xdr:rowOff>
    </xdr:to>
    <xdr:pic>
      <xdr:nvPicPr>
        <xdr:cNvPr id="2" name="image00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1123950" cy="46672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showGridLines="0" tabSelected="1" workbookViewId="0">
      <selection activeCell="A5" sqref="A5"/>
    </sheetView>
  </sheetViews>
  <sheetFormatPr baseColWidth="10" defaultColWidth="14.42578125" defaultRowHeight="15.75" customHeight="1" x14ac:dyDescent="0.2"/>
  <cols>
    <col min="1" max="1" width="36.140625" style="1" customWidth="1"/>
    <col min="2" max="2" width="14.42578125" style="1" customWidth="1"/>
    <col min="3" max="3" width="21.5703125" style="1" customWidth="1"/>
    <col min="4" max="4" width="14.42578125" style="1" customWidth="1"/>
    <col min="5" max="16384" width="14.42578125" style="1"/>
  </cols>
  <sheetData>
    <row r="2" spans="1:14" ht="15.75" customHeight="1" x14ac:dyDescent="0.2">
      <c r="I2" s="2"/>
      <c r="J2" s="2"/>
      <c r="K2" s="2"/>
      <c r="L2" s="2"/>
    </row>
    <row r="3" spans="1:14" ht="15.7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customHeight="1" x14ac:dyDescent="0.2">
      <c r="A4" s="3"/>
      <c r="I4" s="2"/>
      <c r="J4" s="2"/>
      <c r="K4" s="2"/>
      <c r="L4" s="2"/>
    </row>
    <row r="5" spans="1:14" ht="15.75" customHeight="1" x14ac:dyDescent="0.25">
      <c r="A5" s="4" t="s">
        <v>24</v>
      </c>
      <c r="I5" s="2"/>
      <c r="J5" s="2"/>
      <c r="K5" s="2"/>
      <c r="L5" s="2"/>
    </row>
    <row r="6" spans="1:14" ht="15.75" customHeight="1" x14ac:dyDescent="0.2">
      <c r="A6" s="2"/>
    </row>
    <row r="7" spans="1:14" ht="18" x14ac:dyDescent="0.25">
      <c r="A7" s="5" t="s">
        <v>0</v>
      </c>
    </row>
    <row r="8" spans="1:14" ht="15.75" customHeight="1" x14ac:dyDescent="0.2">
      <c r="A8" s="2"/>
    </row>
    <row r="11" spans="1:14" ht="34.5" customHeight="1" x14ac:dyDescent="0.2">
      <c r="A11" s="7"/>
      <c r="B11" s="8" t="s">
        <v>1</v>
      </c>
      <c r="C11" s="8" t="s">
        <v>2</v>
      </c>
      <c r="D11" s="8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  <c r="L11" s="8" t="s">
        <v>11</v>
      </c>
      <c r="M11" s="16" t="s">
        <v>12</v>
      </c>
      <c r="N11" s="8" t="s">
        <v>13</v>
      </c>
    </row>
    <row r="12" spans="1:14" ht="15.75" customHeight="1" x14ac:dyDescent="0.2">
      <c r="A12" s="12" t="s">
        <v>14</v>
      </c>
      <c r="B12" s="9">
        <f>SUM(D12:N12)</f>
        <v>1108755</v>
      </c>
      <c r="C12" s="9">
        <f>SUM(F12,G12,H12,I12,J12,K12,L12)</f>
        <v>55394</v>
      </c>
      <c r="D12" s="9">
        <v>990912</v>
      </c>
      <c r="E12" s="9">
        <v>16523</v>
      </c>
      <c r="F12" s="9">
        <v>1452</v>
      </c>
      <c r="G12" s="9">
        <v>45000</v>
      </c>
      <c r="H12" s="9">
        <v>7760</v>
      </c>
      <c r="I12" s="9">
        <v>0</v>
      </c>
      <c r="J12" s="9">
        <v>0</v>
      </c>
      <c r="K12" s="9">
        <v>0</v>
      </c>
      <c r="L12" s="9">
        <v>1182</v>
      </c>
      <c r="M12" s="9">
        <v>45926</v>
      </c>
      <c r="N12" s="9">
        <v>0</v>
      </c>
    </row>
    <row r="13" spans="1:14" ht="15.75" customHeight="1" x14ac:dyDescent="0.2">
      <c r="A13" s="13" t="s">
        <v>15</v>
      </c>
      <c r="B13" s="10">
        <f>SUM(D13:N13)</f>
        <v>368055</v>
      </c>
      <c r="C13" s="10">
        <f t="shared" ref="C13:C14" si="0">SUM(F13,G13,H13,I13,J13,K13,L13)</f>
        <v>46532</v>
      </c>
      <c r="D13" s="10">
        <v>4834</v>
      </c>
      <c r="E13" s="10">
        <v>296729</v>
      </c>
      <c r="F13" s="10">
        <v>0</v>
      </c>
      <c r="G13" s="10">
        <v>38500</v>
      </c>
      <c r="H13" s="10">
        <v>478</v>
      </c>
      <c r="I13" s="10">
        <v>3578</v>
      </c>
      <c r="J13" s="10">
        <v>719</v>
      </c>
      <c r="K13" s="10">
        <v>0</v>
      </c>
      <c r="L13" s="10">
        <v>3257</v>
      </c>
      <c r="M13" s="10">
        <v>19960</v>
      </c>
      <c r="N13" s="10">
        <v>0</v>
      </c>
    </row>
    <row r="14" spans="1:14" ht="15.75" customHeight="1" x14ac:dyDescent="0.2">
      <c r="A14" s="14" t="s">
        <v>16</v>
      </c>
      <c r="B14" s="11">
        <f>SUM(D14:N14)</f>
        <v>59398</v>
      </c>
      <c r="C14" s="11">
        <f t="shared" si="0"/>
        <v>654</v>
      </c>
      <c r="D14" s="11">
        <v>589</v>
      </c>
      <c r="E14" s="11">
        <v>26144</v>
      </c>
      <c r="F14" s="11">
        <v>30</v>
      </c>
      <c r="G14" s="11">
        <v>170</v>
      </c>
      <c r="H14" s="11">
        <v>100</v>
      </c>
      <c r="I14" s="11">
        <v>29</v>
      </c>
      <c r="J14" s="11">
        <v>150</v>
      </c>
      <c r="K14" s="11">
        <v>29</v>
      </c>
      <c r="L14" s="11">
        <v>146</v>
      </c>
      <c r="M14" s="11">
        <v>31682</v>
      </c>
      <c r="N14" s="11">
        <v>329</v>
      </c>
    </row>
    <row r="15" spans="1:14" ht="15.75" customHeight="1" x14ac:dyDescent="0.2">
      <c r="A15" s="15" t="s">
        <v>17</v>
      </c>
      <c r="B15" s="6">
        <f>SUM(B12:B14)</f>
        <v>1536208</v>
      </c>
      <c r="C15" s="6">
        <f>SUM(C12:C14)</f>
        <v>102580</v>
      </c>
      <c r="D15" s="6">
        <f>SUM(D12:D14)</f>
        <v>996335</v>
      </c>
      <c r="E15" s="6">
        <f t="shared" ref="E15:N15" si="1">SUM(E12:E14)</f>
        <v>339396</v>
      </c>
      <c r="F15" s="6">
        <f t="shared" si="1"/>
        <v>1482</v>
      </c>
      <c r="G15" s="6">
        <f t="shared" si="1"/>
        <v>83670</v>
      </c>
      <c r="H15" s="6">
        <f t="shared" si="1"/>
        <v>8338</v>
      </c>
      <c r="I15" s="6">
        <f t="shared" si="1"/>
        <v>3607</v>
      </c>
      <c r="J15" s="6">
        <f t="shared" si="1"/>
        <v>869</v>
      </c>
      <c r="K15" s="6">
        <f t="shared" si="1"/>
        <v>29</v>
      </c>
      <c r="L15" s="6">
        <f t="shared" si="1"/>
        <v>4585</v>
      </c>
      <c r="M15" s="6">
        <f t="shared" si="1"/>
        <v>97568</v>
      </c>
      <c r="N15" s="6">
        <f t="shared" si="1"/>
        <v>329</v>
      </c>
    </row>
    <row r="16" spans="1:14" ht="15.75" customHeight="1" x14ac:dyDescent="0.2">
      <c r="A16" s="15" t="s">
        <v>18</v>
      </c>
      <c r="B16" s="6">
        <f>C16+D16+E16</f>
        <v>1076152</v>
      </c>
      <c r="C16" s="6">
        <f>SUM(F16:L16)</f>
        <v>135197</v>
      </c>
      <c r="D16" s="6">
        <v>4625</v>
      </c>
      <c r="E16" s="6">
        <v>936330</v>
      </c>
      <c r="F16" s="6">
        <v>62</v>
      </c>
      <c r="G16" s="6">
        <v>134785</v>
      </c>
      <c r="H16" s="6">
        <v>15</v>
      </c>
      <c r="I16" s="6">
        <v>202</v>
      </c>
      <c r="J16" s="6">
        <v>27</v>
      </c>
      <c r="K16" s="6">
        <v>33</v>
      </c>
      <c r="L16" s="6">
        <v>73</v>
      </c>
      <c r="M16" s="6" t="s">
        <v>19</v>
      </c>
      <c r="N16" s="6" t="s">
        <v>19</v>
      </c>
    </row>
    <row r="18" spans="1:1" ht="15.75" customHeight="1" x14ac:dyDescent="0.2">
      <c r="A18" s="19" t="s">
        <v>20</v>
      </c>
    </row>
    <row r="19" spans="1:1" ht="15.75" customHeight="1" x14ac:dyDescent="0.2">
      <c r="A19" s="19" t="s">
        <v>21</v>
      </c>
    </row>
    <row r="20" spans="1:1" ht="15.75" customHeight="1" x14ac:dyDescent="0.2">
      <c r="A20" s="19" t="s">
        <v>22</v>
      </c>
    </row>
    <row r="21" spans="1:1" ht="15.75" customHeight="1" x14ac:dyDescent="0.2">
      <c r="A21" s="19" t="s">
        <v>23</v>
      </c>
    </row>
    <row r="22" spans="1:1" ht="15.75" customHeight="1" x14ac:dyDescent="0.2">
      <c r="A22" s="18"/>
    </row>
    <row r="23" spans="1:1" ht="15.75" customHeight="1" x14ac:dyDescent="0.2">
      <c r="A23" s="17"/>
    </row>
  </sheetData>
  <pageMargins left="0.7" right="0.7" top="0.75" bottom="0.75" header="0.3" footer="0.3"/>
  <pageSetup paperSize="9" orientation="portrait" r:id="rId1"/>
  <ignoredErrors>
    <ignoredError sqref="C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Beneficiarios EF geografías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 Navarro, Laura (ES - Madrid)</dc:creator>
  <cp:lastModifiedBy>ECHAVE PITA, GERARDO</cp:lastModifiedBy>
  <dcterms:created xsi:type="dcterms:W3CDTF">2016-02-14T12:57:11Z</dcterms:created>
  <dcterms:modified xsi:type="dcterms:W3CDTF">2016-02-26T09:18:52Z</dcterms:modified>
</cp:coreProperties>
</file>