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3040" windowHeight="9315" activeTab="0"/>
  </bookViews>
  <sheets>
    <sheet name="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w">#REF!</definedName>
    <definedName name="__rev050402">#REF!</definedName>
    <definedName name="_2" localSheetId="0">#REF!</definedName>
    <definedName name="_2">#REF!</definedName>
    <definedName name="_26378">#REF!</definedName>
    <definedName name="_4" localSheetId="0">#REF!</definedName>
    <definedName name="_4">#REF!</definedName>
    <definedName name="_5" localSheetId="0">#REF!</definedName>
    <definedName name="_5">#REF!</definedName>
    <definedName name="_6" localSheetId="0">#REF!</definedName>
    <definedName name="_6">#REF!</definedName>
    <definedName name="_7" localSheetId="0">#REF!</definedName>
    <definedName name="_7">#REF!</definedName>
    <definedName name="_8" localSheetId="0">#REF!</definedName>
    <definedName name="_8">#REF!</definedName>
    <definedName name="_BAS1">#REF!</definedName>
    <definedName name="_Fill" hidden="1">#REF!</definedName>
    <definedName name="_IV66300">#REF!</definedName>
    <definedName name="_IV74299">#REF!</definedName>
    <definedName name="_Key1" hidden="1">#REF!</definedName>
    <definedName name="_Order1" hidden="1">255</definedName>
    <definedName name="_rev050402" localSheetId="0">#REF!</definedName>
    <definedName name="_rev050402">#REF!</definedName>
    <definedName name="_Sort" hidden="1">#REF!</definedName>
    <definedName name="A_impresión_IM" localSheetId="0">#REF!</definedName>
    <definedName name="A_impresión_IM">#REF!</definedName>
    <definedName name="AAA">#REF!</definedName>
    <definedName name="actual">'[7]actual'!$A$1:$G$39</definedName>
    <definedName name="Agentina">#REF!</definedName>
    <definedName name="Anexo1Com">#REF!</definedName>
    <definedName name="Anexo1ComGub">#REF!</definedName>
    <definedName name="Anexo1Int">#REF!</definedName>
    <definedName name="Anexo1IntGub">#REF!</definedName>
    <definedName name="anexo1mn.me.udis">#REF!</definedName>
    <definedName name="Anexo1udisgub">#REF!</definedName>
    <definedName name="Anexo2">#REF!</definedName>
    <definedName name="Anexo3">#REF!</definedName>
    <definedName name="Anexo4">#REF!</definedName>
    <definedName name="Anexo5">#REF!</definedName>
    <definedName name="Anexo6">#REF!</definedName>
    <definedName name="ANEXO7A">#REF!</definedName>
    <definedName name="anterior">'[7]anterior'!$A$1:$G$39</definedName>
    <definedName name="arsbal">#REF!</definedName>
    <definedName name="arspyg">#REF!</definedName>
    <definedName name="AS2DocOpenMode" hidden="1">"AS2DocumentEdit"</definedName>
    <definedName name="ASC" localSheetId="0">#REF!</definedName>
    <definedName name="ASC">#REF!</definedName>
    <definedName name="asdf">#REF!</definedName>
    <definedName name="B_1480_Feb05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2">'[9]SEPTIEMBRE 03 (2)'!$A$9:$K$361</definedName>
    <definedName name="base683">#REF!</definedName>
    <definedName name="base684">#REF!</definedName>
    <definedName name="basees">#REF!</definedName>
    <definedName name="bb">#REF!</definedName>
    <definedName name="BBB">#REF!</definedName>
    <definedName name="bbbbbbbbbbbbbb">#REF!</definedName>
    <definedName name="bobbal">#REF!</definedName>
    <definedName name="bobpyg">#REF!</definedName>
    <definedName name="brlbal">#REF!</definedName>
    <definedName name="brlpyg">#REF!</definedName>
    <definedName name="BuiltIn_Print_Area">#REF!</definedName>
    <definedName name="BuiltIn_Print_Area___0">#REF!</definedName>
    <definedName name="calendario">'[10]Calendario'!$A$2:$B$7</definedName>
    <definedName name="Calendario_Corto">#REF!</definedName>
    <definedName name="Calendario_Largo">#REF!</definedName>
    <definedName name="Calificacion_Banco">#REF!</definedName>
    <definedName name="Carátula">#REF!</definedName>
    <definedName name="Cascarón">#REF!</definedName>
    <definedName name="CCC">#REF!</definedName>
    <definedName name="chfbal">#REF!</definedName>
    <definedName name="chfpyg">#REF!</definedName>
    <definedName name="cliente">#REF!</definedName>
    <definedName name="clientes">#REF!</definedName>
    <definedName name="clpbal">#REF!</definedName>
    <definedName name="clppyg">#REF!</definedName>
    <definedName name="COD">#REF!</definedName>
    <definedName name="codi">#REF!</definedName>
    <definedName name="codig3">#REF!</definedName>
    <definedName name="CODIGO">'[12]REMISIONES'!$A$3</definedName>
    <definedName name="CONTA">#REF!</definedName>
    <definedName name="conta2">#REF!</definedName>
    <definedName name="copbal">#REF!</definedName>
    <definedName name="copia">#REF!</definedName>
    <definedName name="coppyg">#REF!</definedName>
    <definedName name="cuatro">#REF!</definedName>
    <definedName name="DAD">#REF!</definedName>
    <definedName name="DATOS">'[13]Datos'!$A$10:$F$90</definedName>
    <definedName name="ddd">#REF!</definedName>
    <definedName name="DDV">#REF!</definedName>
    <definedName name="DIAS">#REF!</definedName>
    <definedName name="DIFERENCIA">#REF!</definedName>
    <definedName name="DIFERENCIAP">#REF!</definedName>
    <definedName name="dispon.">#REF!</definedName>
    <definedName name="documento">#REF!</definedName>
    <definedName name="documento2">#REF!</definedName>
    <definedName name="DOS">#REF!</definedName>
    <definedName name="EE">#REF!</definedName>
    <definedName name="Entidades">#REF!</definedName>
    <definedName name="ER">#REF!</definedName>
    <definedName name="error">#REF!</definedName>
    <definedName name="eurbal">#REF!</definedName>
    <definedName name="eurpyg">#REF!</definedName>
    <definedName name="fall">#REF!</definedName>
    <definedName name="FECHA" localSheetId="0">#REF!</definedName>
    <definedName name="FECHA">#REF!</definedName>
    <definedName name="fh">#REF!</definedName>
    <definedName name="FITO">#REF!</definedName>
    <definedName name="FIX">#REF!</definedName>
    <definedName name="FIX_ACTIVO">'[15]Cambios'!$AE$5</definedName>
    <definedName name="fixa">'[15]Cambios'!$AE$5</definedName>
    <definedName name="FORMATO">#REF!</definedName>
    <definedName name="fvsum">SUMIF('[16]detail'!$L$10:$L$129,"&gt;0",'[16]detail'!$L$10:$L$129)</definedName>
    <definedName name="gbpbal">#REF!</definedName>
    <definedName name="gbppyg">#REF!</definedName>
    <definedName name="GG">#REF!</definedName>
    <definedName name="GJ">#REF!</definedName>
    <definedName name="gpbbal">#REF!</definedName>
    <definedName name="hh">#REF!</definedName>
    <definedName name="hj">#REF!</definedName>
    <definedName name="HK">#REF!</definedName>
    <definedName name="holidays">OFFSET('[17]Holidays'!$B$4,0,0,COUNT('[17]Holidays'!$B$4:$B$103),1)</definedName>
    <definedName name="INTER" localSheetId="0">#REF!</definedName>
    <definedName name="INTER">#REF!</definedName>
    <definedName name="Inversion_total_Latam">'[18]Posiciones'!$L$24</definedName>
    <definedName name="JD">#REF!</definedName>
    <definedName name="JIRAFA" localSheetId="0">#REF!</definedName>
    <definedName name="JIRAFA">#REF!</definedName>
    <definedName name="JJ">#REF!</definedName>
    <definedName name="JOVANA">'[19]BASE'!$A$1:$C$65536</definedName>
    <definedName name="junio">#REF!</definedName>
    <definedName name="KKL">#REF!</definedName>
    <definedName name="KKO">#REF!</definedName>
    <definedName name="ll" localSheetId="0">#REF!</definedName>
    <definedName name="ll">#REF!</definedName>
    <definedName name="lll">#REF!</definedName>
    <definedName name="matriz">#REF!</definedName>
    <definedName name="MAYU">#REF!</definedName>
    <definedName name="MEXICO">#REF!</definedName>
    <definedName name="mj">#REF!</definedName>
    <definedName name="ml">#REF!</definedName>
    <definedName name="mm">#REF!</definedName>
    <definedName name="MMV">#REF!</definedName>
    <definedName name="modalidad">#REF!</definedName>
    <definedName name="mxnbal">#REF!</definedName>
    <definedName name="mxnpyg">#REF!</definedName>
    <definedName name="nada">#REF!</definedName>
    <definedName name="NER">#REF!</definedName>
    <definedName name="nm">#REF!</definedName>
    <definedName name="NN">#REF!</definedName>
    <definedName name="ññ">#REF!</definedName>
    <definedName name="nnnnnnnnnnnn">#REF!</definedName>
    <definedName name="NOMINA">#REF!</definedName>
    <definedName name="Nominal_emision__Rang2">#REF!</definedName>
    <definedName name="NOMING">#REF!</definedName>
    <definedName name="oc">'[7]oct 03'!$A$1:$G$39</definedName>
    <definedName name="ocho">#REF!</definedName>
    <definedName name="Opciones">#REF!</definedName>
    <definedName name="pa">#REF!</definedName>
    <definedName name="paquete">#REF!</definedName>
    <definedName name="pasivos">'[22]Cambios'!$AD$5</definedName>
    <definedName name="penbal">#REF!</definedName>
    <definedName name="penpyg">#REF!</definedName>
    <definedName name="PEPE" localSheetId="0">#REF!</definedName>
    <definedName name="PEPE">#REF!</definedName>
    <definedName name="pl">#REF!</definedName>
    <definedName name="PLANO" localSheetId="0">#REF!</definedName>
    <definedName name="PLANO">#REF!</definedName>
    <definedName name="PLANOS" localSheetId="0">#REF!</definedName>
    <definedName name="PLANOS">#REF!</definedName>
    <definedName name="PP">#REF!</definedName>
    <definedName name="PPP">#REF!</definedName>
    <definedName name="pppppppppppppp">#REF!</definedName>
    <definedName name="PREF">#REF!</definedName>
    <definedName name="PRINT_AREA_MI">#REF!</definedName>
    <definedName name="prueba">#REF!</definedName>
    <definedName name="ptebal">#REF!</definedName>
    <definedName name="ptepyg">#REF!</definedName>
    <definedName name="pygbal">#REF!</definedName>
    <definedName name="pygpyg">#REF!</definedName>
    <definedName name="Rang10" localSheetId="0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 localSheetId="0">#REF!</definedName>
    <definedName name="Rang9">#REF!</definedName>
    <definedName name="RANGO" localSheetId="0">#REF!</definedName>
    <definedName name="RANGO">#REF!</definedName>
    <definedName name="RANGO2" localSheetId="0">#REF!</definedName>
    <definedName name="RANGO2">#REF!</definedName>
    <definedName name="RESUMEN">#REF!</definedName>
    <definedName name="Resumen_Rubricas_2">#REF!</definedName>
    <definedName name="sapo">#REF!</definedName>
    <definedName name="SDES">'[26]DATOS'!$A$11:$J$50</definedName>
    <definedName name="se">'[7]tc sep03'!$A$1:$G$39</definedName>
    <definedName name="sector">#REF!</definedName>
    <definedName name="sectores">#REF!</definedName>
    <definedName name="sept">#REF!</definedName>
    <definedName name="soportec">#REF!</definedName>
    <definedName name="SS">#REF!</definedName>
    <definedName name="Tabla0">#REF!</definedName>
    <definedName name="Tabla1">#REF!</definedName>
    <definedName name="Tabla2">#REF!</definedName>
    <definedName name="TC" localSheetId="0">#REF!</definedName>
    <definedName name="TC">#REF!</definedName>
    <definedName name="TETA" localSheetId="0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 localSheetId="0">#REF!</definedName>
    <definedName name="TextRefCopy53">#REF!</definedName>
    <definedName name="TextRefCopy57" localSheetId="0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'[24]Tabla_de_Tipos'!$B$6:$N$6</definedName>
    <definedName name="tipos">#REF!</definedName>
    <definedName name="titi" localSheetId="0">#REF!</definedName>
    <definedName name="titi">#REF!</definedName>
    <definedName name="tm_2885681937">#REF!</definedName>
    <definedName name="tm_2919399456">#REF!</definedName>
    <definedName name="trd">#REF!</definedName>
    <definedName name="tres">#REF!</definedName>
    <definedName name="tuto">#REF!</definedName>
    <definedName name="UI">#REF!</definedName>
    <definedName name="uno">#REF!</definedName>
    <definedName name="upac">#REF!</definedName>
    <definedName name="uru">#REF!</definedName>
    <definedName name="usd">#REF!</definedName>
    <definedName name="usdbal">#REF!</definedName>
    <definedName name="usdpyg">#REF!</definedName>
    <definedName name="_xlnm.Print_Area" localSheetId="0">'1.1'!$C$9:$C$25</definedName>
    <definedName name="uyubal">#REF!</definedName>
    <definedName name="uyupyg">#REF!</definedName>
    <definedName name="vebbal">#REF!</definedName>
    <definedName name="vebpyg">#REF!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">#REF!</definedName>
    <definedName name="xfi">'[15]Cambios'!$AE$5</definedName>
    <definedName name="XREF_COLUMN_3" localSheetId="0" hidden="1">#REF!</definedName>
    <definedName name="XREF_COLUMN_3" hidden="1">#REF!</definedName>
    <definedName name="XREF_COLUMN_4" localSheetId="0" hidden="1">#REF!</definedName>
    <definedName name="XREF_COLUMN_4" hidden="1">#REF!</definedName>
    <definedName name="XRefActiveRow" hidden="1">#REF!</definedName>
    <definedName name="XRefColumnsCount" hidden="1">4</definedName>
    <definedName name="XRefCopy1" localSheetId="0" hidden="1">#REF!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localSheetId="0" hidden="1">#REF!</definedName>
    <definedName name="XRefCopy4" hidden="1">#REF!</definedName>
    <definedName name="XRefCopy5" hidden="1">#REF!</definedName>
    <definedName name="XRefCopy5Row" localSheetId="0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 localSheetId="0">#REF!</definedName>
    <definedName name="yayo">#REF!</definedName>
    <definedName name="YIYI" localSheetId="0">#REF!</definedName>
    <definedName name="YIYI">#REF!</definedName>
    <definedName name="yt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<sst xmlns="http://schemas.openxmlformats.org/spreadsheetml/2006/main" count="32" uniqueCount="32">
  <si>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DATOS RELEVANTES GRUPO BBVA</t>
  </si>
  <si>
    <t>Millones de euros</t>
  </si>
  <si>
    <t>Datos relevantes del Grupo BBVA</t>
  </si>
  <si>
    <t xml:space="preserve">% Variación
</t>
  </si>
  <si>
    <t>Balance (millones de euros)</t>
  </si>
  <si>
    <t>Activo total</t>
  </si>
  <si>
    <t>Créditos a la clientela (bruto)</t>
  </si>
  <si>
    <t>Depósitos de la clientela</t>
  </si>
  <si>
    <t>Débitos representados por valores negociables y pasivos subordinados</t>
  </si>
  <si>
    <t>Patrimonio neto</t>
  </si>
  <si>
    <t>Cuenta de resultados (millones de euros)</t>
  </si>
  <si>
    <t>Margen de intereses</t>
  </si>
  <si>
    <t>Margen bruto</t>
  </si>
  <si>
    <t>Margen neto</t>
  </si>
  <si>
    <t>Beneficio antes de impuestos</t>
  </si>
  <si>
    <t>Beneficio atribuido al Grupo</t>
  </si>
  <si>
    <t>Datos por acción y ratios bursátiles</t>
  </si>
  <si>
    <t>Cotización (euros)</t>
  </si>
  <si>
    <t>Capitalización bursátil (millones de euros)</t>
  </si>
  <si>
    <r>
      <t>Beneficio atribuido por acción (euros)</t>
    </r>
    <r>
      <rPr>
        <vertAlign val="superscript"/>
        <sz val="10"/>
        <color indexed="18"/>
        <rFont val="Arial"/>
        <family val="2"/>
      </rPr>
      <t xml:space="preserve"> </t>
    </r>
  </si>
  <si>
    <t>Valor contable por acción (euros)</t>
  </si>
  <si>
    <t>Precio/Valor contable (veces)</t>
  </si>
  <si>
    <t>Ratios de capital (%)</t>
  </si>
  <si>
    <t>Ratio BIS</t>
  </si>
  <si>
    <t>Tier I</t>
  </si>
  <si>
    <t>Core capital</t>
  </si>
  <si>
    <t>Información adicional</t>
  </si>
  <si>
    <t>Número de acciones (millones)</t>
  </si>
  <si>
    <t>Número de accionistas</t>
  </si>
  <si>
    <t>Número de empleados</t>
  </si>
  <si>
    <t>Número de oficinas</t>
  </si>
  <si>
    <t>Número de cajeros automáticos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</si>
</sst>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d\-mmm\-yyyy;@"/>
    <numFmt numFmtId="165" formatCode="#,##0;\(#,##0\);&quot;-&quot;"/>
    <numFmt numFmtId="166" formatCode="#,##0.0;\(#,##0.0\);&quot;-&quot;"/>
    <numFmt numFmtId="167" formatCode="#,##0.00;\(#,##0.00\);&quot;-&quot;"/>
  </numFmts>
  <fonts count="23">
    <font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2060"/>
      <name val="Arial"/>
      <family val="2"/>
    </font>
    <font>
      <sz val="9"/>
      <name val="Arial"/>
      <family val="2"/>
    </font>
    <font>
      <vertAlign val="superscript"/>
      <sz val="10"/>
      <color indexed="18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7"/>
      <name val="Stag Sans Light"/>
      <family val="2"/>
    </font>
    <font>
      <sz val="7"/>
      <color indexed="18"/>
      <name val="Stag Sans Light"/>
      <family val="2"/>
    </font>
    <font>
      <sz val="10"/>
      <color indexed="18"/>
      <name val="Stag Sans Light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19">
    <border>
      <left/>
      <right/>
      <top/>
      <bottom/>
      <diagonal/>
    </border>
    <border>
      <left style="medium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medium">
        <color indexed="23"/>
      </right>
      <top/>
      <bottom style="thin">
        <color indexed="23"/>
      </bottom>
    </border>
    <border>
      <left style="medium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medium">
        <color indexed="23"/>
      </right>
      <top style="thin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medium">
        <color indexed="9"/>
      </left>
      <right style="thin">
        <color indexed="9"/>
      </right>
      <top style="medium">
        <color indexed="9"/>
      </top>
      <bottom/>
    </border>
    <border>
      <left style="thin">
        <color indexed="9"/>
      </left>
      <right style="medium">
        <color indexed="9"/>
      </right>
      <top style="medium">
        <color indexed="9"/>
      </top>
      <bottom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4" fillId="4" borderId="0" xfId="0" applyFont="1" applyFill="1"/>
    <xf numFmtId="0" fontId="3" fillId="3" borderId="0" xfId="0" applyFont="1" applyFill="1" applyProtection="1">
      <protection locked="0"/>
    </xf>
    <xf numFmtId="0" fontId="5" fillId="3" borderId="0" xfId="0" applyFont="1" applyFill="1"/>
    <xf numFmtId="0" fontId="6" fillId="3" borderId="0" xfId="0" applyFont="1" applyFill="1" applyAlignment="1" quotePrefix="1">
      <alignment horizontal="center"/>
    </xf>
    <xf numFmtId="0" fontId="7" fillId="3" borderId="0" xfId="0" applyFont="1" applyFill="1" applyBorder="1" applyAlignment="1">
      <alignment horizontal="left"/>
    </xf>
    <xf numFmtId="0" fontId="0" fillId="3" borderId="0" xfId="0" applyFill="1"/>
    <xf numFmtId="0" fontId="8" fillId="2" borderId="0" xfId="0" applyFont="1" applyFill="1" applyAlignment="1">
      <alignment horizontal="center" vertical="center"/>
    </xf>
    <xf numFmtId="0" fontId="9" fillId="3" borderId="1" xfId="0" applyFont="1" applyFill="1" applyBorder="1"/>
    <xf numFmtId="0" fontId="9" fillId="3" borderId="2" xfId="0" applyFont="1" applyFill="1" applyBorder="1"/>
    <xf numFmtId="0" fontId="9" fillId="0" borderId="2" xfId="0" applyNumberFormat="1" applyFont="1" applyFill="1" applyBorder="1"/>
    <xf numFmtId="0" fontId="9" fillId="3" borderId="2" xfId="0" applyNumberFormat="1" applyFont="1" applyFill="1" applyBorder="1"/>
    <xf numFmtId="0" fontId="9" fillId="3" borderId="3" xfId="0" applyFont="1" applyFill="1" applyBorder="1"/>
    <xf numFmtId="0" fontId="8" fillId="2" borderId="0" xfId="0" applyFont="1" applyFill="1" applyAlignment="1">
      <alignment horizontal="center"/>
    </xf>
    <xf numFmtId="0" fontId="10" fillId="3" borderId="0" xfId="0" applyFont="1" applyFill="1"/>
    <xf numFmtId="0" fontId="9" fillId="3" borderId="0" xfId="0" applyFont="1" applyFill="1"/>
    <xf numFmtId="0" fontId="8" fillId="2" borderId="0" xfId="0" applyFont="1" applyFill="1" applyAlignment="1" quotePrefix="1">
      <alignment horizontal="center" vertical="center"/>
    </xf>
    <xf numFmtId="0" fontId="9" fillId="3" borderId="4" xfId="0" applyFont="1" applyFill="1" applyBorder="1"/>
    <xf numFmtId="0" fontId="9" fillId="3" borderId="5" xfId="0" applyFont="1" applyFill="1" applyBorder="1"/>
    <xf numFmtId="0" fontId="9" fillId="0" borderId="5" xfId="0" applyNumberFormat="1" applyFont="1" applyFill="1" applyBorder="1"/>
    <xf numFmtId="0" fontId="9" fillId="3" borderId="5" xfId="0" applyNumberFormat="1" applyFont="1" applyFill="1" applyBorder="1"/>
    <xf numFmtId="0" fontId="9" fillId="3" borderId="6" xfId="0" applyFont="1" applyFill="1" applyBorder="1"/>
    <xf numFmtId="0" fontId="9" fillId="3" borderId="7" xfId="0" applyFont="1" applyFill="1" applyBorder="1" applyAlignment="1">
      <alignment/>
    </xf>
    <xf numFmtId="0" fontId="9" fillId="3" borderId="0" xfId="0" applyFont="1" applyFill="1" applyBorder="1"/>
    <xf numFmtId="0" fontId="11" fillId="3" borderId="0" xfId="0" applyFont="1" applyFill="1" applyBorder="1"/>
    <xf numFmtId="0" fontId="12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13" fillId="5" borderId="0" xfId="0" applyFont="1" applyFill="1" applyBorder="1" applyAlignment="1" applyProtection="1">
      <alignment horizontal="left" vertical="center" wrapText="1"/>
      <protection locked="0"/>
    </xf>
    <xf numFmtId="164" fontId="10" fillId="0" borderId="0" xfId="0" applyNumberFormat="1" applyFont="1" applyFill="1" applyBorder="1" applyAlignment="1">
      <alignment horizontal="center" vertical="center" wrapText="1"/>
    </xf>
    <xf numFmtId="0" fontId="2" fillId="6" borderId="9" xfId="0" applyNumberFormat="1" applyFont="1" applyFill="1" applyBorder="1" applyAlignment="1" quotePrefix="1">
      <alignment horizontal="center" vertical="center" wrapText="1"/>
    </xf>
    <xf numFmtId="0" fontId="3" fillId="5" borderId="10" xfId="0" applyNumberFormat="1" applyFont="1" applyFill="1" applyBorder="1" applyAlignment="1" quotePrefix="1">
      <alignment horizontal="center" vertical="center" wrapText="1"/>
    </xf>
    <xf numFmtId="164" fontId="14" fillId="5" borderId="11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/>
    </xf>
    <xf numFmtId="0" fontId="9" fillId="3" borderId="0" xfId="0" applyFont="1" applyFill="1" applyAlignment="1">
      <alignment/>
    </xf>
    <xf numFmtId="0" fontId="11" fillId="0" borderId="7" xfId="0" applyFont="1" applyBorder="1" applyAlignment="1">
      <alignment horizontal="left"/>
    </xf>
    <xf numFmtId="165" fontId="15" fillId="0" borderId="12" xfId="0" applyNumberFormat="1" applyFont="1" applyFill="1" applyBorder="1"/>
    <xf numFmtId="0" fontId="7" fillId="3" borderId="0" xfId="0" applyFont="1" applyFill="1" applyBorder="1" applyAlignment="1" applyProtection="1">
      <alignment horizontal="left"/>
      <protection locked="0"/>
    </xf>
    <xf numFmtId="165" fontId="16" fillId="0" borderId="13" xfId="0" applyNumberFormat="1" applyFont="1" applyFill="1" applyBorder="1"/>
    <xf numFmtId="165" fontId="16" fillId="0" borderId="14" xfId="0" applyNumberFormat="1" applyFont="1" applyFill="1" applyBorder="1"/>
    <xf numFmtId="0" fontId="11" fillId="3" borderId="8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165" fontId="16" fillId="0" borderId="12" xfId="0" applyNumberFormat="1" applyFont="1" applyFill="1" applyBorder="1"/>
    <xf numFmtId="0" fontId="11" fillId="3" borderId="0" xfId="0" applyFont="1" applyFill="1" applyBorder="1" applyAlignment="1" applyProtection="1">
      <alignment horizontal="center"/>
      <protection locked="0"/>
    </xf>
    <xf numFmtId="165" fontId="16" fillId="0" borderId="15" xfId="0" applyNumberFormat="1" applyFont="1" applyFill="1" applyBorder="1"/>
    <xf numFmtId="166" fontId="16" fillId="0" borderId="12" xfId="0" applyNumberFormat="1" applyFont="1" applyFill="1" applyBorder="1"/>
    <xf numFmtId="0" fontId="7" fillId="0" borderId="7" xfId="0" applyFont="1" applyBorder="1" applyAlignment="1">
      <alignment horizontal="left"/>
    </xf>
    <xf numFmtId="0" fontId="7" fillId="3" borderId="8" xfId="0" applyFont="1" applyFill="1" applyBorder="1" applyAlignment="1">
      <alignment/>
    </xf>
    <xf numFmtId="0" fontId="7" fillId="3" borderId="0" xfId="0" applyFont="1" applyFill="1" applyAlignment="1">
      <alignment/>
    </xf>
    <xf numFmtId="165" fontId="16" fillId="0" borderId="12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165" fontId="16" fillId="0" borderId="15" xfId="0" applyNumberFormat="1" applyFont="1" applyFill="1" applyBorder="1" applyAlignment="1" applyProtection="1">
      <alignment horizontal="right"/>
      <protection locked="0"/>
    </xf>
    <xf numFmtId="0" fontId="12" fillId="3" borderId="8" xfId="0" applyFont="1" applyFill="1" applyBorder="1" applyAlignment="1">
      <alignment/>
    </xf>
    <xf numFmtId="0" fontId="8" fillId="3" borderId="0" xfId="0" applyFont="1" applyFill="1" applyAlignment="1">
      <alignment/>
    </xf>
    <xf numFmtId="0" fontId="12" fillId="3" borderId="0" xfId="0" applyFont="1" applyFill="1" applyAlignment="1">
      <alignment/>
    </xf>
    <xf numFmtId="165" fontId="7" fillId="3" borderId="0" xfId="0" applyNumberFormat="1" applyFont="1" applyFill="1" applyAlignment="1">
      <alignment/>
    </xf>
    <xf numFmtId="167" fontId="16" fillId="0" borderId="15" xfId="0" applyNumberFormat="1" applyFont="1" applyFill="1" applyBorder="1"/>
    <xf numFmtId="167" fontId="16" fillId="0" borderId="12" xfId="0" applyNumberFormat="1" applyFont="1" applyFill="1" applyBorder="1"/>
    <xf numFmtId="0" fontId="1" fillId="2" borderId="0" xfId="0" applyFont="1" applyFill="1" applyAlignment="1" quotePrefix="1">
      <alignment horizontal="center" vertical="center"/>
    </xf>
    <xf numFmtId="0" fontId="18" fillId="2" borderId="0" xfId="0" applyFont="1" applyFill="1" applyAlignment="1">
      <alignment horizontal="center"/>
    </xf>
    <xf numFmtId="0" fontId="3" fillId="3" borderId="0" xfId="0" applyFont="1" applyFill="1" applyBorder="1" applyAlignment="1">
      <alignment/>
    </xf>
    <xf numFmtId="0" fontId="16" fillId="3" borderId="0" xfId="0" applyFont="1" applyFill="1" applyAlignment="1">
      <alignment/>
    </xf>
    <xf numFmtId="0" fontId="1" fillId="2" borderId="0" xfId="0" applyFont="1" applyFill="1" applyBorder="1" applyAlignment="1" quotePrefix="1">
      <alignment horizontal="center" vertical="center" wrapText="1"/>
    </xf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1" fillId="2" borderId="0" xfId="0" applyFont="1" applyFill="1" applyBorder="1" applyAlignment="1">
      <alignment horizontal="center"/>
    </xf>
    <xf numFmtId="166" fontId="16" fillId="0" borderId="15" xfId="0" applyNumberFormat="1" applyFont="1" applyFill="1" applyBorder="1"/>
    <xf numFmtId="166" fontId="16" fillId="0" borderId="12" xfId="0" applyNumberFormat="1" applyFont="1" applyFill="1" applyBorder="1" applyAlignment="1">
      <alignment horizontal="right"/>
    </xf>
    <xf numFmtId="165" fontId="19" fillId="0" borderId="12" xfId="0" applyNumberFormat="1" applyFont="1" applyFill="1" applyBorder="1"/>
    <xf numFmtId="0" fontId="0" fillId="3" borderId="16" xfId="0" applyFill="1" applyBorder="1"/>
    <xf numFmtId="0" fontId="20" fillId="3" borderId="17" xfId="0" applyFont="1" applyFill="1" applyBorder="1" applyAlignment="1" quotePrefix="1">
      <alignment horizontal="left"/>
    </xf>
    <xf numFmtId="0" fontId="0" fillId="3" borderId="17" xfId="0" applyFill="1" applyBorder="1"/>
    <xf numFmtId="0" fontId="0" fillId="0" borderId="17" xfId="0" applyFill="1" applyBorder="1"/>
    <xf numFmtId="0" fontId="0" fillId="3" borderId="18" xfId="0" applyFill="1" applyBorder="1"/>
    <xf numFmtId="0" fontId="11" fillId="3" borderId="0" xfId="0" applyFont="1" applyFill="1" applyBorder="1" applyAlignment="1" applyProtection="1" quotePrefix="1">
      <alignment horizontal="left"/>
      <protection locked="0"/>
    </xf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0" fillId="4" borderId="0" xfId="0" applyFill="1"/>
    <xf numFmtId="0" fontId="22" fillId="3" borderId="0" xfId="0" applyFont="1" applyFill="1" applyBorder="1"/>
    <xf numFmtId="0" fontId="21" fillId="3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MANAL\MAYO\31S\ajustes%20semana%20nov2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G4939\CONFIG~1\TEMP\TM_TEMP\TM_2\E.1.8%20-%202003-12%20BBVA%20Puerto%20Rico%20-%2009-02-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Mensuales\Gestion%20de%20Cobro%20Dic_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BV03\SEGUIMIENTO\RAMON1\2000\DIC2000\remision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LIO%2003\Cierre%20Julio03%20Series%20CuentaSIN%20AJUSTES%20con%20ARGyBRA%20a%20corrient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Jun_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May_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NIO%2003\Cierre%20Junio03%20Series%20Cuenta%20TrimestralSIN%20AJUSTES%20con%20ARGyBRA%20a%20corrient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cnvben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_de_gestion_SPA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A&#209;O%202004\JUNIO%2004\ANTICIPO%20BALANCE%2006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IDACION%20MADRID\SEGUIMIENTO\MORA\2003\Diciembre%202003\ratios%20de%20mora%20inform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zo%2004\Cr&#233;ditos\NUEVOS%2053%20MAYORES%20MARZOO4%20gm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OS"/>
      <sheetName val="BASE ACCESS"/>
      <sheetName val="BASEE"/>
      <sheetName val="var f281"/>
      <sheetName val="Hoja1"/>
      <sheetName val="PLANO"/>
      <sheetName val="PLANO F086 - 281"/>
      <sheetName val="EQ INVERSIONES"/>
      <sheetName val="formato 105"/>
      <sheetName val="Validacion 086"/>
      <sheetName val="formato 86"/>
      <sheetName val="010 020"/>
      <sheetName val="mayor"/>
      <sheetName val="EQUIVALENCIA"/>
      <sheetName val="POLIZA"/>
      <sheetName val="homologado cta 13"/>
      <sheetName val="actualizado"/>
      <sheetName val="microcredito"/>
      <sheetName val="Hoja4"/>
      <sheetName val="Hoja3"/>
      <sheetName val="query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estra B. Empresas"/>
      <sheetName val="Muestra B. Minorista"/>
      <sheetName val="uils813_1231"/>
      <sheetName val="Tabla Dinamica"/>
      <sheetName val="uils813_1231 Provisión B.E.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0</v>
          </cell>
          <cell r="B2">
            <v>0</v>
          </cell>
        </row>
        <row r="3">
          <cell r="A3">
            <v>3</v>
          </cell>
          <cell r="B3">
            <v>10</v>
          </cell>
        </row>
        <row r="4">
          <cell r="A4">
            <v>6</v>
          </cell>
          <cell r="B4">
            <v>25</v>
          </cell>
        </row>
        <row r="5">
          <cell r="A5">
            <v>12</v>
          </cell>
          <cell r="B5">
            <v>50</v>
          </cell>
        </row>
        <row r="6">
          <cell r="A6">
            <v>18</v>
          </cell>
          <cell r="B6">
            <v>75</v>
          </cell>
        </row>
        <row r="7">
          <cell r="A7">
            <v>21</v>
          </cell>
          <cell r="B7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recta"/>
      <sheetName val="Judicial"/>
      <sheetName val="Arreglo"/>
      <sheetName val="Cuadre"/>
      <sheetName val="INFCGC_Dic"/>
      <sheetName val="Altas"/>
      <sheetName val="Bajas"/>
      <sheetName val="Tabla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IFRAS A NOV. 2000 (2)"/>
      <sheetName val="CIFRAS A NOV. 2000 (3)"/>
      <sheetName val="REMISIONES"/>
      <sheetName val="CIFRAS A NOV. 2000 (4)"/>
      <sheetName val="Calendario"/>
      <sheetName val="CMRC"/>
      <sheetName val="PREV_PRES Y AJUS"/>
      <sheetName val="CMR PREVISION BANCO"/>
      <sheetName val="CMR ESTANCO GRUPO"/>
      <sheetName val="CMR SALDO GRUPO"/>
      <sheetName val="EFAN DETALLE"/>
      <sheetName val="CMR GRUPO PRESUP"/>
      <sheetName val="CMR BANCO DIA_CAMBIO"/>
    </sheetNames>
    <sheetDataSet>
      <sheetData sheetId="0" refreshError="1"/>
      <sheetData sheetId="1" refreshError="1"/>
      <sheetData sheetId="2" refreshError="1">
        <row r="3">
          <cell r="A3">
            <v>71706</v>
          </cell>
        </row>
      </sheetData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FLUJOS"/>
    </sheetNames>
    <sheetDataSet>
      <sheetData sheetId="0" refreshError="1"/>
      <sheetData sheetId="1" refreshError="1">
        <row r="10">
          <cell r="L10" t="e">
            <v>#VALUE!</v>
          </cell>
        </row>
        <row r="11">
          <cell r="L11" t="e">
            <v>#VALUE!</v>
          </cell>
        </row>
        <row r="12">
          <cell r="L12" t="e">
            <v>#VALUE!</v>
          </cell>
        </row>
        <row r="13">
          <cell r="L13" t="e">
            <v>#VALUE!</v>
          </cell>
        </row>
        <row r="14">
          <cell r="L14" t="e">
            <v>#VALUE!</v>
          </cell>
        </row>
        <row r="15">
          <cell r="L15" t="e">
            <v>#VALUE!</v>
          </cell>
        </row>
        <row r="16">
          <cell r="L16" t="e">
            <v>#VALUE!</v>
          </cell>
        </row>
        <row r="17">
          <cell r="L17" t="e">
            <v>#VALUE!</v>
          </cell>
        </row>
        <row r="18">
          <cell r="L18" t="e">
            <v>#VALUE!</v>
          </cell>
        </row>
        <row r="19">
          <cell r="L19" t="e">
            <v>#VALUE!</v>
          </cell>
        </row>
        <row r="20">
          <cell r="L20" t="e">
            <v>#VALUE!</v>
          </cell>
        </row>
        <row r="21">
          <cell r="L21" t="e">
            <v>#VALUE!</v>
          </cell>
        </row>
        <row r="22">
          <cell r="L22" t="e">
            <v>#VALUE!</v>
          </cell>
        </row>
        <row r="23">
          <cell r="L23" t="e">
            <v>#VALUE!</v>
          </cell>
        </row>
        <row r="24">
          <cell r="L24" t="e">
            <v>#VALUE!</v>
          </cell>
        </row>
        <row r="25">
          <cell r="L25" t="e">
            <v>#VALUE!</v>
          </cell>
        </row>
        <row r="26">
          <cell r="L26" t="e">
            <v>#VALUE!</v>
          </cell>
        </row>
        <row r="27">
          <cell r="L27" t="e">
            <v>#VALUE!</v>
          </cell>
        </row>
        <row r="28">
          <cell r="L28" t="e">
            <v>#VALUE!</v>
          </cell>
        </row>
        <row r="29">
          <cell r="L29" t="e">
            <v>#VALUE!</v>
          </cell>
        </row>
        <row r="30">
          <cell r="L30" t="e">
            <v>#VALUE!</v>
          </cell>
        </row>
        <row r="31">
          <cell r="L31" t="e">
            <v>#VALUE!</v>
          </cell>
        </row>
        <row r="32">
          <cell r="L32" t="e">
            <v>#VALUE!</v>
          </cell>
        </row>
        <row r="33">
          <cell r="L33" t="e">
            <v>#VALUE!</v>
          </cell>
        </row>
        <row r="34">
          <cell r="L34" t="e">
            <v>#VALUE!</v>
          </cell>
        </row>
        <row r="35">
          <cell r="L35" t="e">
            <v>#VALUE!</v>
          </cell>
        </row>
        <row r="36">
          <cell r="L36" t="e">
            <v>#VALUE!</v>
          </cell>
        </row>
        <row r="37">
          <cell r="L37" t="e">
            <v>#VALUE!</v>
          </cell>
        </row>
        <row r="38">
          <cell r="L38" t="e">
            <v>#VALUE!</v>
          </cell>
        </row>
        <row r="39">
          <cell r="L39" t="e">
            <v>#VALUE!</v>
          </cell>
        </row>
        <row r="40">
          <cell r="L40" t="e">
            <v>#VALUE!</v>
          </cell>
        </row>
        <row r="41">
          <cell r="L41" t="e">
            <v>#VALUE!</v>
          </cell>
        </row>
        <row r="42">
          <cell r="L42" t="e">
            <v>#VALUE!</v>
          </cell>
        </row>
        <row r="43">
          <cell r="L43" t="e">
            <v>#VALUE!</v>
          </cell>
        </row>
        <row r="44">
          <cell r="L44" t="e">
            <v>#VALUE!</v>
          </cell>
        </row>
        <row r="45">
          <cell r="L45" t="e">
            <v>#VALUE!</v>
          </cell>
        </row>
        <row r="46">
          <cell r="L46" t="e">
            <v>#VALUE!</v>
          </cell>
        </row>
        <row r="47">
          <cell r="L47" t="e">
            <v>#VALUE!</v>
          </cell>
        </row>
        <row r="48">
          <cell r="L48" t="e">
            <v>#VALUE!</v>
          </cell>
        </row>
        <row r="49">
          <cell r="L49" t="e">
            <v>#VALUE!</v>
          </cell>
        </row>
        <row r="50">
          <cell r="L50" t="e">
            <v>#VALUE!</v>
          </cell>
        </row>
        <row r="51">
          <cell r="L51" t="e">
            <v>#VALUE!</v>
          </cell>
        </row>
        <row r="52">
          <cell r="L52" t="e">
            <v>#VALUE!</v>
          </cell>
        </row>
        <row r="53">
          <cell r="L53" t="e">
            <v>#VALUE!</v>
          </cell>
        </row>
        <row r="54">
          <cell r="L54" t="e">
            <v>#VALUE!</v>
          </cell>
        </row>
        <row r="55">
          <cell r="L55" t="e">
            <v>#VALUE!</v>
          </cell>
        </row>
        <row r="56">
          <cell r="L56" t="e">
            <v>#VALUE!</v>
          </cell>
        </row>
        <row r="57">
          <cell r="L57" t="e">
            <v>#VALUE!</v>
          </cell>
        </row>
        <row r="58">
          <cell r="L58" t="e">
            <v>#VALUE!</v>
          </cell>
        </row>
        <row r="59">
          <cell r="L59" t="e">
            <v>#VALUE!</v>
          </cell>
        </row>
        <row r="60">
          <cell r="L60" t="e">
            <v>#VALUE!</v>
          </cell>
        </row>
        <row r="61">
          <cell r="L61" t="e">
            <v>#VALUE!</v>
          </cell>
        </row>
        <row r="62">
          <cell r="L62" t="e">
            <v>#VALUE!</v>
          </cell>
        </row>
        <row r="63">
          <cell r="L63" t="e">
            <v>#VALUE!</v>
          </cell>
        </row>
        <row r="64">
          <cell r="L64" t="e">
            <v>#VALUE!</v>
          </cell>
        </row>
        <row r="65">
          <cell r="L65" t="e">
            <v>#VALUE!</v>
          </cell>
        </row>
        <row r="66">
          <cell r="L66" t="e">
            <v>#VALUE!</v>
          </cell>
        </row>
        <row r="67">
          <cell r="L67" t="e">
            <v>#VALUE!</v>
          </cell>
        </row>
        <row r="68">
          <cell r="L68" t="e">
            <v>#VALUE!</v>
          </cell>
        </row>
        <row r="69">
          <cell r="L69" t="e">
            <v>#VALUE!</v>
          </cell>
        </row>
        <row r="70">
          <cell r="L70" t="e">
            <v>#VALUE!</v>
          </cell>
        </row>
        <row r="71">
          <cell r="L71" t="e">
            <v>#VALUE!</v>
          </cell>
        </row>
        <row r="72">
          <cell r="L72" t="e">
            <v>#VALUE!</v>
          </cell>
        </row>
        <row r="73">
          <cell r="L73" t="e">
            <v>#VALUE!</v>
          </cell>
        </row>
        <row r="74">
          <cell r="L74" t="e">
            <v>#VALUE!</v>
          </cell>
        </row>
        <row r="75">
          <cell r="L75" t="e">
            <v>#VALUE!</v>
          </cell>
        </row>
        <row r="76">
          <cell r="L76" t="e">
            <v>#VALUE!</v>
          </cell>
        </row>
        <row r="77">
          <cell r="L77" t="e">
            <v>#VALUE!</v>
          </cell>
        </row>
        <row r="78">
          <cell r="L78" t="e">
            <v>#VALUE!</v>
          </cell>
        </row>
        <row r="79">
          <cell r="L79" t="e">
            <v>#VALUE!</v>
          </cell>
        </row>
        <row r="80">
          <cell r="L80" t="e">
            <v>#VALUE!</v>
          </cell>
        </row>
        <row r="81">
          <cell r="L81" t="e">
            <v>#VALUE!</v>
          </cell>
        </row>
        <row r="82">
          <cell r="L82" t="e">
            <v>#VALUE!</v>
          </cell>
        </row>
        <row r="83">
          <cell r="L83" t="e">
            <v>#VALUE!</v>
          </cell>
        </row>
        <row r="84">
          <cell r="L84" t="e">
            <v>#VALUE!</v>
          </cell>
        </row>
        <row r="85">
          <cell r="L85" t="e">
            <v>#VALUE!</v>
          </cell>
        </row>
        <row r="86">
          <cell r="L86" t="e">
            <v>#VALUE!</v>
          </cell>
        </row>
        <row r="87">
          <cell r="L87" t="e">
            <v>#VALUE!</v>
          </cell>
        </row>
        <row r="88">
          <cell r="L88" t="e">
            <v>#VALUE!</v>
          </cell>
        </row>
        <row r="89">
          <cell r="L89" t="e">
            <v>#VALUE!</v>
          </cell>
        </row>
        <row r="90">
          <cell r="L90" t="e">
            <v>#VALUE!</v>
          </cell>
        </row>
        <row r="91">
          <cell r="L91" t="e">
            <v>#VALUE!</v>
          </cell>
        </row>
        <row r="92">
          <cell r="L92" t="e">
            <v>#VALUE!</v>
          </cell>
        </row>
        <row r="93">
          <cell r="L93" t="e">
            <v>#VALUE!</v>
          </cell>
        </row>
        <row r="94">
          <cell r="L94" t="e">
            <v>#VALUE!</v>
          </cell>
        </row>
        <row r="95">
          <cell r="L95" t="e">
            <v>#VALUE!</v>
          </cell>
        </row>
        <row r="96">
          <cell r="L96" t="e">
            <v>#VALUE!</v>
          </cell>
        </row>
        <row r="97">
          <cell r="L97" t="e">
            <v>#VALUE!</v>
          </cell>
        </row>
        <row r="98">
          <cell r="L98" t="e">
            <v>#VALUE!</v>
          </cell>
        </row>
        <row r="99">
          <cell r="L99" t="e">
            <v>#VALUE!</v>
          </cell>
        </row>
        <row r="100">
          <cell r="L100" t="e">
            <v>#VALUE!</v>
          </cell>
        </row>
        <row r="101">
          <cell r="L101" t="e">
            <v>#VALUE!</v>
          </cell>
        </row>
        <row r="102">
          <cell r="L102" t="e">
            <v>#VALUE!</v>
          </cell>
        </row>
        <row r="103">
          <cell r="L103" t="e">
            <v>#VALUE!</v>
          </cell>
        </row>
        <row r="104">
          <cell r="L104" t="e">
            <v>#VALUE!</v>
          </cell>
        </row>
        <row r="105">
          <cell r="L105" t="e">
            <v>#VALUE!</v>
          </cell>
        </row>
        <row r="106">
          <cell r="L106" t="e">
            <v>#VALUE!</v>
          </cell>
        </row>
        <row r="107">
          <cell r="L107" t="e">
            <v>#VALUE!</v>
          </cell>
        </row>
        <row r="108">
          <cell r="L108" t="e">
            <v>#VALUE!</v>
          </cell>
        </row>
        <row r="109">
          <cell r="L109" t="e">
            <v>#VALUE!</v>
          </cell>
        </row>
        <row r="110">
          <cell r="L110" t="e">
            <v>#VALUE!</v>
          </cell>
        </row>
        <row r="111">
          <cell r="L111" t="e">
            <v>#VALUE!</v>
          </cell>
        </row>
        <row r="112">
          <cell r="L112" t="e">
            <v>#VALUE!</v>
          </cell>
        </row>
        <row r="113">
          <cell r="L113" t="e">
            <v>#VALUE!</v>
          </cell>
        </row>
        <row r="114">
          <cell r="L114" t="e">
            <v>#VALUE!</v>
          </cell>
        </row>
        <row r="115">
          <cell r="L115" t="e">
            <v>#VALUE!</v>
          </cell>
        </row>
        <row r="116">
          <cell r="L116" t="e">
            <v>#VALUE!</v>
          </cell>
        </row>
        <row r="117">
          <cell r="L117" t="e">
            <v>#VALUE!</v>
          </cell>
        </row>
        <row r="118">
          <cell r="L118" t="e">
            <v>#VALUE!</v>
          </cell>
        </row>
        <row r="119">
          <cell r="L119" t="e">
            <v>#VALUE!</v>
          </cell>
        </row>
        <row r="120">
          <cell r="L120" t="e">
            <v>#VALUE!</v>
          </cell>
        </row>
        <row r="121">
          <cell r="L121" t="e">
            <v>#VALUE!</v>
          </cell>
        </row>
        <row r="122">
          <cell r="L122" t="e">
            <v>#VALUE!</v>
          </cell>
        </row>
        <row r="123">
          <cell r="L123" t="e">
            <v>#VALUE!</v>
          </cell>
        </row>
        <row r="124">
          <cell r="L124" t="e">
            <v>#VALUE!</v>
          </cell>
        </row>
        <row r="125">
          <cell r="L125" t="e">
            <v>#VALUE!</v>
          </cell>
        </row>
        <row r="126">
          <cell r="L126" t="e">
            <v>#VALUE!</v>
          </cell>
        </row>
        <row r="127">
          <cell r="L127" t="e">
            <v>#VALUE!</v>
          </cell>
        </row>
        <row r="128">
          <cell r="L128" t="e">
            <v>#VALUE!</v>
          </cell>
        </row>
        <row r="129">
          <cell r="L129" t="e">
            <v>#VALUE!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B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34701</v>
          </cell>
        </row>
        <row r="5">
          <cell r="B5">
            <v>34715</v>
          </cell>
        </row>
        <row r="6">
          <cell r="B6">
            <v>34750</v>
          </cell>
        </row>
        <row r="7">
          <cell r="B7">
            <v>34803</v>
          </cell>
        </row>
        <row r="8">
          <cell r="B8">
            <v>34848</v>
          </cell>
        </row>
        <row r="9">
          <cell r="B9">
            <v>34884</v>
          </cell>
        </row>
        <row r="10">
          <cell r="B10">
            <v>34946</v>
          </cell>
        </row>
        <row r="11">
          <cell r="B11">
            <v>34981</v>
          </cell>
        </row>
        <row r="12">
          <cell r="B12">
            <v>35026</v>
          </cell>
        </row>
        <row r="13">
          <cell r="B13">
            <v>35058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0-06-02"/>
      <sheetName val="Trim"/>
      <sheetName val="Jun_02"/>
      <sheetName val="Clasif"/>
      <sheetName val="SECT"/>
      <sheetName val="Mora"/>
      <sheetName val="Rankin"/>
      <sheetName val="Atrasos"/>
      <sheetName val="MovMora"/>
      <sheetName val="MoraSec"/>
      <sheetName val="Vigentes"/>
      <sheetName val="Vista"/>
      <sheetName val="Tar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y_03"/>
      <sheetName val="Clasif"/>
      <sheetName val="Mora"/>
      <sheetName val="Ranking"/>
      <sheetName val="SECT"/>
      <sheetName val="Atrasos"/>
      <sheetName val="MovMora"/>
      <sheetName val="MoraS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JEMPLO 2"/>
      <sheetName val="al dia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.1"/>
      <sheetName val="2.1"/>
      <sheetName val="3.1"/>
      <sheetName val="4.1"/>
      <sheetName val="4.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7.1"/>
      <sheetName val="8.1"/>
      <sheetName val="11.1"/>
      <sheetName val="11.2"/>
      <sheetName val="12.1"/>
      <sheetName val="12.2"/>
      <sheetName val="12.3"/>
      <sheetName val="12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ct 03"/>
      <sheetName val="tc sep03"/>
      <sheetName val="anterior"/>
      <sheetName val="actual"/>
      <sheetName val="COLOMBIA"/>
      <sheetName val="MEXICO"/>
      <sheetName val="ResumenMéxico"/>
      <sheetName val="PERU"/>
      <sheetName val="VENEZUELA"/>
      <sheetName val="CHILE"/>
      <sheetName val="ARGENTINA"/>
      <sheetName val="URUGUAY"/>
    </sheetNames>
    <sheetDataSet>
      <sheetData sheetId="0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0.860437</v>
          </cell>
          <cell r="E2">
            <v>0.894491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1.457089</v>
          </cell>
          <cell r="E3">
            <v>1.447299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0.644912</v>
          </cell>
          <cell r="E4">
            <v>0.660325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0.511292</v>
          </cell>
          <cell r="E5">
            <v>0.511292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0.45378</v>
          </cell>
          <cell r="E6">
            <v>0.45378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0.004988</v>
          </cell>
          <cell r="E7">
            <v>0.004988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0.299961</v>
          </cell>
          <cell r="E8">
            <v>0.288824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0.299282</v>
          </cell>
          <cell r="E9">
            <v>0.302667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0.07778</v>
          </cell>
          <cell r="E10">
            <v>0.083489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0.00601</v>
          </cell>
          <cell r="E11">
            <v>0.00601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0.000516</v>
          </cell>
          <cell r="E12">
            <v>0.000516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0.024789</v>
          </cell>
          <cell r="E13">
            <v>0.024789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0.152449</v>
          </cell>
          <cell r="E14">
            <v>0.152449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0.091893</v>
          </cell>
          <cell r="E16">
            <v>0.09263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0.000299</v>
          </cell>
          <cell r="E17">
            <v>0.00031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0.007891</v>
          </cell>
          <cell r="E19">
            <v>0.007627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0.24789</v>
          </cell>
          <cell r="E20">
            <v>0.257094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0.030191</v>
          </cell>
          <cell r="E21">
            <v>0.032031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0.002087</v>
          </cell>
          <cell r="E22">
            <v>0.002259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0.000538</v>
          </cell>
          <cell r="E23">
            <v>0.000552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0.110745</v>
          </cell>
          <cell r="E24">
            <v>0.116982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0.098313</v>
          </cell>
          <cell r="E25">
            <v>0.102204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0.001374</v>
          </cell>
          <cell r="E26">
            <v>0.001269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0.607386</v>
          </cell>
          <cell r="E28">
            <v>0.569778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0.134521</v>
          </cell>
          <cell r="E29">
            <v>0.134608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0.002935</v>
          </cell>
          <cell r="E30">
            <v>0.002935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1.049314</v>
          </cell>
          <cell r="E31">
            <v>1.090843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0.121788</v>
          </cell>
          <cell r="E32">
            <v>0.1256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0.110529</v>
          </cell>
          <cell r="E33">
            <v>0.109333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0.653339</v>
          </cell>
          <cell r="E34">
            <v>0.631768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0.525707</v>
          </cell>
          <cell r="E35">
            <v>0.511224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0.110795</v>
          </cell>
          <cell r="E36">
            <v>0.114805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0.494707</v>
          </cell>
          <cell r="E38">
            <v>0.512167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1.269738</v>
          </cell>
          <cell r="E39">
            <v>1.269738</v>
          </cell>
          <cell r="F39" t="str">
            <v>IEP</v>
          </cell>
          <cell r="G39" t="str">
            <v>0372</v>
          </cell>
        </row>
      </sheetData>
      <sheetData sheetId="1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0.858222</v>
          </cell>
          <cell r="E2">
            <v>0.899455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1.431434</v>
          </cell>
          <cell r="E3">
            <v>1.44899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0.649182</v>
          </cell>
          <cell r="E4">
            <v>0.662119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0.293159</v>
          </cell>
          <cell r="E8">
            <v>0.287643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0.294922</v>
          </cell>
          <cell r="E9">
            <v>0.303158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0.077737</v>
          </cell>
          <cell r="E10">
            <v>0.084414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0.091681</v>
          </cell>
          <cell r="E16">
            <v>0.092726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0.000297</v>
          </cell>
          <cell r="E17">
            <v>0.000312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0.007764</v>
          </cell>
          <cell r="E19">
            <v>0.007606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0.246414</v>
          </cell>
          <cell r="E20">
            <v>0.258511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0.030542</v>
          </cell>
          <cell r="E21">
            <v>0.032246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0.0021</v>
          </cell>
          <cell r="E22">
            <v>0.002282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0.000537</v>
          </cell>
          <cell r="E23">
            <v>0.000554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0.110896</v>
          </cell>
          <cell r="E24">
            <v>0.117853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0.09806</v>
          </cell>
          <cell r="E25">
            <v>0.102771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0.001299</v>
          </cell>
          <cell r="E26">
            <v>0.001263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0.584761</v>
          </cell>
          <cell r="E28">
            <v>0.567117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0.134669</v>
          </cell>
          <cell r="E29">
            <v>0.13461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1.046612</v>
          </cell>
          <cell r="E31">
            <v>1.096897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0.12219</v>
          </cell>
          <cell r="E32">
            <v>0.126106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0.111576</v>
          </cell>
          <cell r="E33">
            <v>0.109138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0.636254</v>
          </cell>
          <cell r="E34">
            <v>0.630138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0.511823</v>
          </cell>
          <cell r="E35">
            <v>0.510863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0.110798</v>
          </cell>
          <cell r="E36">
            <v>0.115351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0.496894</v>
          </cell>
          <cell r="E38">
            <v>0.51457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2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0.83375</v>
          </cell>
          <cell r="E2">
            <v>0.890933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1.434514</v>
          </cell>
          <cell r="E3">
            <v>1.446971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0.645828</v>
          </cell>
          <cell r="E4">
            <v>0.658666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0.282915</v>
          </cell>
          <cell r="E8">
            <v>0.289204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0.280252</v>
          </cell>
          <cell r="E9">
            <v>0.302159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0.073079</v>
          </cell>
          <cell r="E10">
            <v>0.082856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0.091066</v>
          </cell>
          <cell r="E16">
            <v>0.092557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0.000294</v>
          </cell>
          <cell r="E17">
            <v>0.000309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3.3E-05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0.00762</v>
          </cell>
          <cell r="E19">
            <v>0.007643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0.239577</v>
          </cell>
          <cell r="E20">
            <v>0.256081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0.028849</v>
          </cell>
          <cell r="E21">
            <v>0.031818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0.002007</v>
          </cell>
          <cell r="E22">
            <v>0.002241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0.000522</v>
          </cell>
          <cell r="E23">
            <v>0.00055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0.107028</v>
          </cell>
          <cell r="E24">
            <v>0.116342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0.095264</v>
          </cell>
          <cell r="E25">
            <v>0.101798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0.00134</v>
          </cell>
          <cell r="E26">
            <v>0.001277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0.603027</v>
          </cell>
          <cell r="E28">
            <v>0.573165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0.134416</v>
          </cell>
          <cell r="E29">
            <v>0.134595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1.016769</v>
          </cell>
          <cell r="E31">
            <v>1.086504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0.122511</v>
          </cell>
          <cell r="E32">
            <v>0.125283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0.110528</v>
          </cell>
          <cell r="E33">
            <v>0.109489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0.643004</v>
          </cell>
          <cell r="E34">
            <v>0.633368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0.534245</v>
          </cell>
          <cell r="E35">
            <v>0.513363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0.107392</v>
          </cell>
          <cell r="E36">
            <v>0.114386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0.019727</v>
          </cell>
          <cell r="E37">
            <v>0.02108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0.48398</v>
          </cell>
          <cell r="E38">
            <v>0.510585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3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0.791766</v>
          </cell>
          <cell r="E2">
            <v>0.884048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1.418842</v>
          </cell>
          <cell r="E3">
            <v>1.445101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0.64189</v>
          </cell>
          <cell r="E4">
            <v>0.657376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0.273967</v>
          </cell>
          <cell r="E8">
            <v>0.288283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0.268851</v>
          </cell>
          <cell r="E9">
            <v>0.299736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0.070481</v>
          </cell>
          <cell r="E10">
            <v>0.081879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0.090266</v>
          </cell>
          <cell r="E16">
            <v>0.092413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0.000285</v>
          </cell>
          <cell r="E17">
            <v>0.000308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3.2E-05</v>
          </cell>
          <cell r="E18">
            <v>3.5E-05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0.007405</v>
          </cell>
          <cell r="E19">
            <v>0.007635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0.228257</v>
          </cell>
          <cell r="E20">
            <v>0.254146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0.027115</v>
          </cell>
          <cell r="E21">
            <v>0.031457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0.001891</v>
          </cell>
          <cell r="E22">
            <v>0.002213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0.000495</v>
          </cell>
          <cell r="E23">
            <v>0.000547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0.101495</v>
          </cell>
          <cell r="E24">
            <v>0.115252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0.090467</v>
          </cell>
          <cell r="E25">
            <v>0.101011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0.001336</v>
          </cell>
          <cell r="E26">
            <v>0.001283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0.000133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0.595167</v>
          </cell>
          <cell r="E28">
            <v>0.575394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0.134318</v>
          </cell>
          <cell r="E29">
            <v>0.134577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0.965568</v>
          </cell>
          <cell r="E31">
            <v>1.078108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0.118848</v>
          </cell>
          <cell r="E32">
            <v>0.124948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0.110132</v>
          </cell>
          <cell r="E33">
            <v>0.109598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0.615991</v>
          </cell>
          <cell r="E34">
            <v>0.632239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0.519642</v>
          </cell>
          <cell r="E35">
            <v>0.514445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0.10199</v>
          </cell>
          <cell r="E36">
            <v>0.113534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0.022491</v>
          </cell>
          <cell r="E37">
            <v>0.025113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0.4662</v>
          </cell>
          <cell r="E38">
            <v>0.507532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PTIEMBRE 03 (2)"/>
      <sheetName val="Marzo Definitivo"/>
      <sheetName val="Gubernamentales"/>
      <sheetName val="SEPTIEMBRE 03"/>
    </sheetNames>
    <sheetDataSet>
      <sheetData sheetId="0" refreshError="1">
        <row r="9">
          <cell r="A9" t="str">
            <v>GOBIERNO DEL ESTADO DE MEXICO</v>
          </cell>
          <cell r="C9">
            <v>6249748.48237961</v>
          </cell>
          <cell r="D9">
            <v>61872.5097985244</v>
          </cell>
          <cell r="E9">
            <v>0.009899999971673462</v>
          </cell>
          <cell r="F9">
            <v>-624.9750252716985</v>
          </cell>
          <cell r="K9" t="str">
            <v>Gubernamental</v>
          </cell>
        </row>
        <row r="10">
          <cell r="A10" t="str">
            <v>SECRETARIA DE FINANZ AS DEL GOBIERNO DEL ESTADO DE SONORA</v>
          </cell>
          <cell r="C10">
            <v>2249548.10865762</v>
          </cell>
          <cell r="D10">
            <v>11247.7405076917</v>
          </cell>
          <cell r="E10">
            <v>0.0049999999841762</v>
          </cell>
          <cell r="F10">
            <v>-11247.7405788845</v>
          </cell>
          <cell r="K10" t="str">
            <v>Gubernamental</v>
          </cell>
        </row>
        <row r="11">
          <cell r="A11" t="str">
            <v>SISTEMA INTERMUNICIP AL DE LOS SERVICIOS DE AGUA POTABLE Y A</v>
          </cell>
          <cell r="C11">
            <v>877811.539679204</v>
          </cell>
          <cell r="D11">
            <v>4389.0576687335</v>
          </cell>
          <cell r="E11">
            <v>0.004999999966208555</v>
          </cell>
          <cell r="F11">
            <v>-4389.05772805854</v>
          </cell>
          <cell r="K11" t="str">
            <v>Gubernamental</v>
          </cell>
        </row>
        <row r="12">
          <cell r="A12" t="str">
            <v>SECRETARIA DE FINANZ AS DEL GOBIERNO DEL ESTADO DE JALISCO</v>
          </cell>
          <cell r="C12">
            <v>743498.167831114</v>
          </cell>
          <cell r="D12">
            <v>3717.49079828568</v>
          </cell>
          <cell r="E12">
            <v>0.004999999945030274</v>
          </cell>
          <cell r="F12">
            <v>-3717.4908800254602</v>
          </cell>
          <cell r="K12" t="str">
            <v>Gubernamental</v>
          </cell>
        </row>
        <row r="13">
          <cell r="A13" t="str">
            <v>SRIA DE HACIENDA DEL  ESTADO TUXTLA GUTIE RREZ</v>
          </cell>
          <cell r="C13">
            <v>733472.552704504</v>
          </cell>
          <cell r="D13">
            <v>3667.36275561222</v>
          </cell>
          <cell r="E13">
            <v>0.0049999999892152746</v>
          </cell>
          <cell r="F13">
            <v>-3667.3627714328204</v>
          </cell>
          <cell r="K13" t="str">
            <v>Gubernamental</v>
          </cell>
        </row>
        <row r="14">
          <cell r="A14" t="str">
            <v>GOBIERNO DEL ESTADO DE SINALOA</v>
          </cell>
          <cell r="C14">
            <v>722214.127752441</v>
          </cell>
          <cell r="D14">
            <v>3611.07057745737</v>
          </cell>
          <cell r="E14">
            <v>0.004999999915115431</v>
          </cell>
          <cell r="F14">
            <v>-3611.07070006704</v>
          </cell>
          <cell r="K14" t="str">
            <v>Gubernamental</v>
          </cell>
        </row>
        <row r="15">
          <cell r="A15" t="str">
            <v>ESTADO LIBRE Y SOBER ANO DE PUEBLA</v>
          </cell>
          <cell r="C15">
            <v>650096.59722</v>
          </cell>
          <cell r="D15">
            <v>3250.48298</v>
          </cell>
          <cell r="E15">
            <v>0.004999999990616779</v>
          </cell>
          <cell r="F15">
            <v>-3250.4829921999994</v>
          </cell>
          <cell r="K15" t="str">
            <v>Gubernamental</v>
          </cell>
        </row>
        <row r="16">
          <cell r="A16" t="str">
            <v>SRIA DE FINANZAS Y D E ADMON DEL GOB DELE STADO DE DURANGO</v>
          </cell>
          <cell r="C16">
            <v>627677.270125651</v>
          </cell>
          <cell r="D16">
            <v>3138.38625356226</v>
          </cell>
          <cell r="E16">
            <v>0.0049999998453568424</v>
          </cell>
          <cell r="F16">
            <v>-3138.38644769425</v>
          </cell>
          <cell r="K16" t="str">
            <v>Gubernamental</v>
          </cell>
        </row>
        <row r="17">
          <cell r="A17" t="str">
            <v>GOB DEL EDO DE CHIHU AHUA SRIA DE FINANZA S Y ADMON</v>
          </cell>
          <cell r="C17">
            <v>566980.863203781</v>
          </cell>
          <cell r="D17">
            <v>2834.90425943871</v>
          </cell>
          <cell r="E17">
            <v>0.004999999900207929</v>
          </cell>
          <cell r="F17">
            <v>-2834.9043725990996</v>
          </cell>
          <cell r="K17" t="str">
            <v>Gubernamental</v>
          </cell>
        </row>
        <row r="18">
          <cell r="A18" t="str">
            <v>FIDEICOMISO NUM 3796 628 BMN FIDEVALLE</v>
          </cell>
          <cell r="C18">
            <v>376350.05992</v>
          </cell>
          <cell r="D18">
            <v>1881.75027</v>
          </cell>
          <cell r="E18">
            <v>0.004999999921349819</v>
          </cell>
          <cell r="F18">
            <v>-1881.7503292000006</v>
          </cell>
          <cell r="K18" t="str">
            <v>Gubernamental</v>
          </cell>
        </row>
        <row r="19">
          <cell r="A19" t="str">
            <v>MUNICIPIO DE LEON</v>
          </cell>
          <cell r="C19">
            <v>289074.46575</v>
          </cell>
          <cell r="D19">
            <v>1445.3723</v>
          </cell>
          <cell r="E19">
            <v>0.004999999900544658</v>
          </cell>
          <cell r="F19">
            <v>-1445.3723575</v>
          </cell>
          <cell r="K19" t="str">
            <v>Gubernamental</v>
          </cell>
        </row>
        <row r="20">
          <cell r="A20" t="str">
            <v>FONDO PARA LAS ACTIV IDADES PRODUCTIVAS D EL ESTADO DE SONOR</v>
          </cell>
          <cell r="C20">
            <v>225549.236095808</v>
          </cell>
          <cell r="D20">
            <v>1127.74615542975</v>
          </cell>
          <cell r="E20">
            <v>0.004999999888940922</v>
          </cell>
          <cell r="F20">
            <v>-1127.7462055283302</v>
          </cell>
          <cell r="K20" t="str">
            <v>Gubernamental</v>
          </cell>
        </row>
        <row r="21">
          <cell r="A21" t="str">
            <v>S.H.P. Y T. Y/O GOBI ERNO DEL ESTADO DE S INALOA</v>
          </cell>
          <cell r="C21">
            <v>100000.00075</v>
          </cell>
          <cell r="D21">
            <v>500</v>
          </cell>
          <cell r="E21">
            <v>0.0049999999625</v>
          </cell>
          <cell r="F21">
            <v>-500.00000750000004</v>
          </cell>
          <cell r="K21" t="str">
            <v>Gubernamental</v>
          </cell>
        </row>
        <row r="22">
          <cell r="A22" t="str">
            <v>HYLSAMEX SA DE CV</v>
          </cell>
          <cell r="B22" t="str">
            <v>ALFA</v>
          </cell>
          <cell r="C22">
            <v>404780.65516577696</v>
          </cell>
          <cell r="D22">
            <v>80915.6529676388</v>
          </cell>
          <cell r="E22">
            <v>0.19989999999999997</v>
          </cell>
          <cell r="F22">
            <v>-121474.67461524968</v>
          </cell>
          <cell r="H22">
            <v>0.1999008573343532</v>
          </cell>
          <cell r="I22">
            <v>0.5</v>
          </cell>
          <cell r="J22">
            <v>0.5</v>
          </cell>
        </row>
        <row r="23">
          <cell r="A23" t="str">
            <v>COMPANIA INDUSTRIAL DE PARRAS,SA DE CV</v>
          </cell>
          <cell r="B23" t="str">
            <v>PARRAS</v>
          </cell>
          <cell r="C23">
            <v>475419.32160198</v>
          </cell>
          <cell r="D23">
            <v>82933.0347718001</v>
          </cell>
          <cell r="E23">
            <v>0.17444186848011922</v>
          </cell>
          <cell r="F23">
            <v>-154776.6260291899</v>
          </cell>
          <cell r="H23">
            <v>0.2729190718685751</v>
          </cell>
          <cell r="I23">
            <v>0.5</v>
          </cell>
          <cell r="J23">
            <v>0.5</v>
          </cell>
        </row>
        <row r="24">
          <cell r="A24" t="str">
            <v>GIRALTASA,SA DE CV</v>
          </cell>
          <cell r="C24">
            <v>56376.0804897</v>
          </cell>
          <cell r="D24">
            <v>4369.146155352</v>
          </cell>
          <cell r="E24">
            <v>0.07749999853484406</v>
          </cell>
          <cell r="F24">
            <v>-52006.934334348</v>
          </cell>
          <cell r="H24">
            <v>0.5983033887246298</v>
          </cell>
          <cell r="I24">
            <v>1</v>
          </cell>
          <cell r="J24">
            <v>1</v>
          </cell>
        </row>
        <row r="25">
          <cell r="A25" t="str">
            <v>SALES DEL ITSMO,SA D E CV</v>
          </cell>
          <cell r="B25" t="str">
            <v>CYDSA</v>
          </cell>
          <cell r="C25">
            <v>133101.959952879</v>
          </cell>
          <cell r="D25">
            <v>53046.62304050815</v>
          </cell>
          <cell r="E25">
            <v>0.39854126159590597</v>
          </cell>
          <cell r="F25">
            <v>-13504.356935931348</v>
          </cell>
          <cell r="H25">
            <v>0.36623051995069905</v>
          </cell>
          <cell r="I25">
            <v>0.5</v>
          </cell>
          <cell r="J25">
            <v>0.5</v>
          </cell>
        </row>
        <row r="26">
          <cell r="A26" t="str">
            <v>GRUPO DERMET, S.A. D E C.V.</v>
          </cell>
          <cell r="C26">
            <v>125916.90180415998</v>
          </cell>
          <cell r="D26">
            <v>16847.68146139661</v>
          </cell>
          <cell r="E26">
            <v>0.13380000000000003</v>
          </cell>
          <cell r="F26">
            <v>-46110.769440683376</v>
          </cell>
          <cell r="H26">
            <v>0.327255510654874</v>
          </cell>
          <cell r="I26">
            <v>0.5</v>
          </cell>
          <cell r="J26">
            <v>0.5</v>
          </cell>
        </row>
        <row r="27">
          <cell r="A27" t="str">
            <v>PLASTICOS REX,SA DE CV</v>
          </cell>
          <cell r="B27" t="str">
            <v>CYDSA</v>
          </cell>
          <cell r="C27">
            <v>109333.75270437</v>
          </cell>
          <cell r="D27">
            <v>43574.01173781442</v>
          </cell>
          <cell r="E27">
            <v>0.398541261595906</v>
          </cell>
          <cell r="F27">
            <v>-11092.864614370577</v>
          </cell>
          <cell r="H27">
            <v>0.36231263466379393</v>
          </cell>
          <cell r="I27">
            <v>0.5</v>
          </cell>
          <cell r="J27">
            <v>0.5</v>
          </cell>
        </row>
        <row r="28">
          <cell r="A28" t="str">
            <v>CELULOSA Y DERIVADOS ,SA DE CV</v>
          </cell>
          <cell r="B28" t="str">
            <v>CYDSA</v>
          </cell>
          <cell r="C28">
            <v>103797.245427804</v>
          </cell>
          <cell r="D28">
            <v>51899</v>
          </cell>
          <cell r="E28">
            <v>0.5000036348372873</v>
          </cell>
          <cell r="F28">
            <v>0.37728609800251434</v>
          </cell>
          <cell r="H28">
            <v>0.9999976355075418</v>
          </cell>
          <cell r="I28">
            <v>0.5</v>
          </cell>
          <cell r="J28">
            <v>0.9999976355075418</v>
          </cell>
        </row>
        <row r="29">
          <cell r="A29" t="str">
            <v>PRODUCTOS DESHIDRATA DOS DE MEXICO SA DE CV</v>
          </cell>
          <cell r="B29" t="str">
            <v>Vepinsa</v>
          </cell>
          <cell r="C29">
            <v>71015.04542</v>
          </cell>
          <cell r="D29">
            <v>30594.326480000003</v>
          </cell>
          <cell r="E29">
            <v>0.43081471396741106</v>
          </cell>
          <cell r="F29">
            <v>-22666.957584999996</v>
          </cell>
          <cell r="H29">
            <v>0.6738008786307695</v>
          </cell>
          <cell r="I29">
            <v>0.75</v>
          </cell>
          <cell r="J29">
            <v>0.75</v>
          </cell>
        </row>
        <row r="30">
          <cell r="A30" t="str">
            <v>DERIVADOS ACRILICOS, SA DE CV</v>
          </cell>
          <cell r="B30" t="str">
            <v>CYDSA</v>
          </cell>
          <cell r="C30">
            <v>81769.534185834</v>
          </cell>
          <cell r="D30">
            <v>32681.669314442574</v>
          </cell>
          <cell r="E30">
            <v>0.39968026771643816</v>
          </cell>
          <cell r="F30">
            <v>-8203.097778474425</v>
          </cell>
          <cell r="H30">
            <v>1.0000056966713904</v>
          </cell>
          <cell r="I30">
            <v>0.5</v>
          </cell>
          <cell r="J30">
            <v>1.0000056966713904</v>
          </cell>
        </row>
        <row r="31">
          <cell r="A31" t="str">
            <v>EL CAMINO RESOURCES MEXICO,SA DE CV</v>
          </cell>
          <cell r="B31" t="str">
            <v>El Camino Resources</v>
          </cell>
          <cell r="C31">
            <v>84640.26901122498</v>
          </cell>
          <cell r="D31">
            <v>837.5170767919999</v>
          </cell>
          <cell r="E31">
            <v>0.009895019079877079</v>
          </cell>
          <cell r="F31">
            <v>-8.885613320249945</v>
          </cell>
          <cell r="H31">
            <v>0.1999048466842192</v>
          </cell>
          <cell r="I31">
            <v>0.01</v>
          </cell>
          <cell r="J31">
            <v>0.1999048466842192</v>
          </cell>
        </row>
        <row r="32">
          <cell r="A32" t="str">
            <v>GRUPO CONSTRUCTOR RA M,SA DE CV</v>
          </cell>
          <cell r="C32">
            <v>63986.677510869</v>
          </cell>
          <cell r="D32">
            <v>6259.281851384999</v>
          </cell>
          <cell r="E32">
            <v>0.09782164186164809</v>
          </cell>
          <cell r="F32">
            <v>-57727.395659484</v>
          </cell>
          <cell r="H32">
            <v>1.000005039941806</v>
          </cell>
          <cell r="I32">
            <v>1</v>
          </cell>
          <cell r="J32">
            <v>1.000005039941806</v>
          </cell>
        </row>
        <row r="33">
          <cell r="A33" t="str">
            <v>COMPANIA MANUFACTURE RA DE PLASTICOS DEL SURESTE,SA</v>
          </cell>
          <cell r="C33">
            <v>192726.333108133</v>
          </cell>
          <cell r="D33">
            <v>176048.70321197525</v>
          </cell>
          <cell r="E33">
            <v>0.9134647060046516</v>
          </cell>
          <cell r="F33">
            <v>-16677.62989615774</v>
          </cell>
          <cell r="H33">
            <v>0.9793939258632353</v>
          </cell>
          <cell r="I33">
            <v>1</v>
          </cell>
          <cell r="J33">
            <v>1</v>
          </cell>
        </row>
        <row r="34">
          <cell r="A34" t="str">
            <v>QUALYTEL DE PUEBLA S A DE CV</v>
          </cell>
          <cell r="B34" t="str">
            <v>Couttolenc</v>
          </cell>
          <cell r="C34">
            <v>108361.05166065598</v>
          </cell>
          <cell r="D34">
            <v>38883.6349924196</v>
          </cell>
          <cell r="E34">
            <v>0.35883404965640037</v>
          </cell>
          <cell r="F34">
            <v>-69477.41666823639</v>
          </cell>
          <cell r="H34">
            <v>0.9294944858547367</v>
          </cell>
          <cell r="I34">
            <v>1</v>
          </cell>
          <cell r="J34">
            <v>1</v>
          </cell>
        </row>
        <row r="35">
          <cell r="A35" t="str">
            <v>INDUSTRIAS TUK,SA DE  CV</v>
          </cell>
          <cell r="B35" t="str">
            <v>Detcel</v>
          </cell>
          <cell r="C35">
            <v>47730.41476771499</v>
          </cell>
          <cell r="D35">
            <v>44459.603325161996</v>
          </cell>
          <cell r="E35">
            <v>0.931473223971115</v>
          </cell>
          <cell r="F35">
            <v>-3270.811442552993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MASTERPAK,SA DE CV</v>
          </cell>
          <cell r="B36" t="str">
            <v>CYDSA</v>
          </cell>
          <cell r="C36">
            <v>50730.486476634</v>
          </cell>
          <cell r="D36">
            <v>25365.243238317</v>
          </cell>
          <cell r="E36">
            <v>0.5</v>
          </cell>
          <cell r="F36">
            <v>0</v>
          </cell>
          <cell r="H36">
            <v>0.9999904105663519</v>
          </cell>
          <cell r="I36">
            <v>0.5</v>
          </cell>
          <cell r="J36">
            <v>0.9999904105663519</v>
          </cell>
        </row>
        <row r="37">
          <cell r="A37" t="str">
            <v>ZAGIS,SA DE CV</v>
          </cell>
          <cell r="B37" t="str">
            <v>Zaga Galante</v>
          </cell>
          <cell r="C37">
            <v>119971.93298825699</v>
          </cell>
          <cell r="D37">
            <v>9464.677647558348</v>
          </cell>
          <cell r="E37">
            <v>0.07889076563003085</v>
          </cell>
          <cell r="F37">
            <v>8264.958317675779</v>
          </cell>
          <cell r="H37">
            <v>0.10738344943780313</v>
          </cell>
          <cell r="I37">
            <v>0.01</v>
          </cell>
          <cell r="J37">
            <v>0.10738344943780313</v>
          </cell>
        </row>
        <row r="38">
          <cell r="A38" t="str">
            <v>SAN MARCOS TEXTIL, S A DE CV</v>
          </cell>
          <cell r="B38" t="str">
            <v>CYDSA</v>
          </cell>
          <cell r="C38">
            <v>41385.396798756</v>
          </cell>
          <cell r="D38">
            <v>16489.780548831724</v>
          </cell>
          <cell r="E38">
            <v>0.39844442301752653</v>
          </cell>
          <cell r="F38">
            <v>-4202.917850546277</v>
          </cell>
          <cell r="H38">
            <v>0.9999904121070065</v>
          </cell>
          <cell r="I38">
            <v>0.5</v>
          </cell>
          <cell r="J38">
            <v>0.9999904121070065</v>
          </cell>
        </row>
        <row r="39">
          <cell r="A39" t="str">
            <v>INDUSTRIA DEL ALCALI ,SA DE CV</v>
          </cell>
          <cell r="B39" t="str">
            <v>VITRO</v>
          </cell>
          <cell r="C39">
            <v>44089.434858329994</v>
          </cell>
          <cell r="D39">
            <v>8813.478028180165</v>
          </cell>
          <cell r="E39">
            <v>0.19989999999999997</v>
          </cell>
          <cell r="F39">
            <v>8372.583679596864</v>
          </cell>
          <cell r="H39">
            <v>0.1998891577612255</v>
          </cell>
          <cell r="I39">
            <v>0.01</v>
          </cell>
          <cell r="J39">
            <v>0.1998891577612255</v>
          </cell>
        </row>
        <row r="40">
          <cell r="A40" t="str">
            <v>RHODIA FOSFATADOS DE  MEXICO SA DE CV</v>
          </cell>
          <cell r="C40">
            <v>43027.397889804</v>
          </cell>
          <cell r="D40">
            <v>8601.176725704</v>
          </cell>
          <cell r="E40">
            <v>0.19989999738613473</v>
          </cell>
          <cell r="F40">
            <v>-2155.672746747001</v>
          </cell>
          <cell r="H40">
            <v>0.3999079852346233</v>
          </cell>
          <cell r="I40">
            <v>0.25</v>
          </cell>
          <cell r="J40">
            <v>0.3999079852346233</v>
          </cell>
        </row>
        <row r="41">
          <cell r="A41" t="str">
            <v>CONTROL TEX,SA DE CV</v>
          </cell>
          <cell r="C41">
            <v>135507.6321376205</v>
          </cell>
          <cell r="D41">
            <v>77331.51103941067</v>
          </cell>
          <cell r="E41">
            <v>0.5706801146143075</v>
          </cell>
          <cell r="F41">
            <v>-58176.12109820983</v>
          </cell>
          <cell r="H41">
            <v>0.91298178595841</v>
          </cell>
          <cell r="I41">
            <v>1</v>
          </cell>
          <cell r="J41">
            <v>1</v>
          </cell>
        </row>
        <row r="42">
          <cell r="A42" t="str">
            <v>INDUSTRIA QUIMICA DE L ISTMO,SA DE CV</v>
          </cell>
          <cell r="B42" t="str">
            <v>CYDSA</v>
          </cell>
          <cell r="C42">
            <v>152116.525707633</v>
          </cell>
          <cell r="D42">
            <v>60624.71206510612</v>
          </cell>
          <cell r="E42">
            <v>0.39854126159590597</v>
          </cell>
          <cell r="F42">
            <v>-15433.550788710381</v>
          </cell>
          <cell r="H42">
            <v>0.3662258241887035</v>
          </cell>
          <cell r="I42">
            <v>0.5</v>
          </cell>
          <cell r="J42">
            <v>0.5</v>
          </cell>
        </row>
        <row r="43">
          <cell r="A43" t="str">
            <v>INMOBILIARIA OLMECA CENTRO,SA</v>
          </cell>
          <cell r="C43">
            <v>52961.94045</v>
          </cell>
          <cell r="D43">
            <v>7569.26839</v>
          </cell>
          <cell r="E43">
            <v>0.14291901553618397</v>
          </cell>
          <cell r="F43">
            <v>-45392.672060000004</v>
          </cell>
          <cell r="H43">
            <v>0.9079350112822386</v>
          </cell>
          <cell r="I43">
            <v>1</v>
          </cell>
          <cell r="J43">
            <v>1</v>
          </cell>
        </row>
        <row r="44">
          <cell r="A44" t="str">
            <v>ACEITES INDUSTRIALES  EL ZAPOTE,SA DE CV</v>
          </cell>
          <cell r="B44" t="str">
            <v>Aceites Industriales El Zapote</v>
          </cell>
          <cell r="C44">
            <v>90999.335029103</v>
          </cell>
          <cell r="D44">
            <v>11010.7800888902</v>
          </cell>
          <cell r="E44">
            <v>0.12099846757527165</v>
          </cell>
          <cell r="F44">
            <v>10100.78673859917</v>
          </cell>
          <cell r="H44">
            <v>0.199902559663565</v>
          </cell>
          <cell r="I44">
            <v>0.01</v>
          </cell>
          <cell r="J44">
            <v>0.199902559663565</v>
          </cell>
        </row>
        <row r="45">
          <cell r="A45" t="str">
            <v>COMPLEJO INDUSTRIAL FUENTES SA CV</v>
          </cell>
          <cell r="B45" t="str">
            <v>Grupo Fuentes</v>
          </cell>
          <cell r="C45">
            <v>36953.181328959</v>
          </cell>
          <cell r="D45">
            <v>365.83638527700003</v>
          </cell>
          <cell r="E45">
            <v>0.009899997026515983</v>
          </cell>
          <cell r="F45">
            <v>-3.6954280125899572</v>
          </cell>
          <cell r="H45">
            <v>0.19990159803131888</v>
          </cell>
          <cell r="I45">
            <v>0.01</v>
          </cell>
          <cell r="J45">
            <v>0.19990159803131888</v>
          </cell>
        </row>
        <row r="46">
          <cell r="A46" t="str">
            <v>JUMBOCEL,SA DE CV</v>
          </cell>
          <cell r="B46" t="str">
            <v>Detcel</v>
          </cell>
          <cell r="C46">
            <v>31354.885034073</v>
          </cell>
          <cell r="D46">
            <v>17332.370708167</v>
          </cell>
          <cell r="E46">
            <v>0.5527805536308651</v>
          </cell>
          <cell r="F46">
            <v>-14022.514325905999</v>
          </cell>
          <cell r="H46">
            <v>1</v>
          </cell>
          <cell r="I46">
            <v>1</v>
          </cell>
          <cell r="J46">
            <v>1</v>
          </cell>
        </row>
        <row r="47">
          <cell r="A47" t="str">
            <v>TAURO TEXTIL,SA DE C V</v>
          </cell>
          <cell r="B47" t="str">
            <v>Couttolenc</v>
          </cell>
          <cell r="C47">
            <v>33324.63141</v>
          </cell>
          <cell r="D47">
            <v>3211.46139</v>
          </cell>
          <cell r="E47">
            <v>0.09636899956937887</v>
          </cell>
          <cell r="F47">
            <v>-13450.854315</v>
          </cell>
          <cell r="H47">
            <v>0.2924863558153305</v>
          </cell>
          <cell r="I47">
            <v>0.5</v>
          </cell>
          <cell r="J47">
            <v>0.5</v>
          </cell>
        </row>
        <row r="48">
          <cell r="A48" t="str">
            <v>TEXTILES ELECTRONICA S,SA DE CV</v>
          </cell>
          <cell r="B48" t="str">
            <v>Zaga Hop</v>
          </cell>
          <cell r="C48">
            <v>122120</v>
          </cell>
          <cell r="D48">
            <v>5593.279960761939</v>
          </cell>
          <cell r="E48">
            <v>0.04580150639339944</v>
          </cell>
          <cell r="F48">
            <v>-20655.720039238062</v>
          </cell>
          <cell r="H48">
            <v>0.0924500491320013</v>
          </cell>
          <cell r="I48">
            <v>0.2149443170651818</v>
          </cell>
          <cell r="J48">
            <v>0.2149443170651818</v>
          </cell>
        </row>
        <row r="49">
          <cell r="A49" t="str">
            <v>EXPORTADORA CABRERA, S.A.</v>
          </cell>
          <cell r="C49">
            <v>60398.902963917</v>
          </cell>
          <cell r="D49">
            <v>51982.907437513626</v>
          </cell>
          <cell r="E49">
            <v>0.8606597949066859</v>
          </cell>
          <cell r="F49">
            <v>-8415.99552640337</v>
          </cell>
          <cell r="H49">
            <v>0.9367719813355144</v>
          </cell>
          <cell r="I49">
            <v>1</v>
          </cell>
          <cell r="J49">
            <v>1</v>
          </cell>
        </row>
        <row r="50">
          <cell r="A50" t="str">
            <v>KIMEX SA DE CV</v>
          </cell>
          <cell r="C50">
            <v>71554.72894267499</v>
          </cell>
          <cell r="D50">
            <v>8163.137759041964</v>
          </cell>
          <cell r="E50">
            <v>0.11408243563582976</v>
          </cell>
          <cell r="F50">
            <v>7447.590469615215</v>
          </cell>
          <cell r="H50">
            <v>0.1730703222972343</v>
          </cell>
          <cell r="I50">
            <v>0.01</v>
          </cell>
          <cell r="J50">
            <v>0.1730703222972343</v>
          </cell>
        </row>
        <row r="51">
          <cell r="A51" t="str">
            <v>DERIVADOS DE HENEQUE N DEL MAYAB SA DE CV</v>
          </cell>
          <cell r="C51">
            <v>34024.415120756996</v>
          </cell>
          <cell r="D51">
            <v>13556.743111170963</v>
          </cell>
          <cell r="E51">
            <v>0.3984416209082904</v>
          </cell>
          <cell r="F51">
            <v>-3455.464449207535</v>
          </cell>
          <cell r="H51">
            <v>0.5198619854955046</v>
          </cell>
          <cell r="I51">
            <v>0.5</v>
          </cell>
          <cell r="J51">
            <v>0.5198619854955046</v>
          </cell>
        </row>
        <row r="52">
          <cell r="A52" t="str">
            <v>EDITORIAL LIMUSA,SA DE CV</v>
          </cell>
          <cell r="C52">
            <v>65064.80402963101</v>
          </cell>
          <cell r="D52">
            <v>61524.393611057996</v>
          </cell>
          <cell r="E52">
            <v>0.9455863969564762</v>
          </cell>
          <cell r="F52">
            <v>-3228.0993592307786</v>
          </cell>
          <cell r="H52">
            <v>0.9985582984375349</v>
          </cell>
          <cell r="I52">
            <v>0.9952</v>
          </cell>
          <cell r="J52">
            <v>0.9985582984375349</v>
          </cell>
        </row>
        <row r="53">
          <cell r="A53" t="str">
            <v>GRUPO PAFER HUICHITA ,SA DE CV</v>
          </cell>
          <cell r="B53" t="str">
            <v>Pafer Huichita</v>
          </cell>
          <cell r="C53">
            <v>29292.009802460994</v>
          </cell>
          <cell r="D53">
            <v>15708.485140755623</v>
          </cell>
          <cell r="E53">
            <v>0.5362720157029259</v>
          </cell>
          <cell r="F53">
            <v>-6260.522211090123</v>
          </cell>
          <cell r="H53">
            <v>0.6336540280155369</v>
          </cell>
          <cell r="I53">
            <v>0.75</v>
          </cell>
          <cell r="J53">
            <v>0.75</v>
          </cell>
        </row>
        <row r="54">
          <cell r="A54" t="str">
            <v>PRODUCTOS ULTRA,SA D E CV</v>
          </cell>
          <cell r="C54">
            <v>21836.86352</v>
          </cell>
          <cell r="D54">
            <v>1692.3569</v>
          </cell>
          <cell r="E54">
            <v>0.07749999895589402</v>
          </cell>
          <cell r="F54">
            <v>-491.3294520000002</v>
          </cell>
          <cell r="H54">
            <v>0.19989134410269924</v>
          </cell>
          <cell r="I54">
            <v>0.1</v>
          </cell>
          <cell r="J54">
            <v>0.19989134410269924</v>
          </cell>
        </row>
        <row r="55">
          <cell r="A55" t="str">
            <v>DANHOS, SA DE CV</v>
          </cell>
          <cell r="B55" t="str">
            <v>Danhnos</v>
          </cell>
          <cell r="C55">
            <v>6617</v>
          </cell>
          <cell r="D55">
            <v>66</v>
          </cell>
          <cell r="E55">
            <v>0.009974308599063019</v>
          </cell>
          <cell r="F55">
            <v>-0.1700000000000017</v>
          </cell>
          <cell r="H55">
            <v>0.19993954964485416</v>
          </cell>
          <cell r="I55">
            <v>0.01</v>
          </cell>
          <cell r="J55">
            <v>0.19993954964485416</v>
          </cell>
        </row>
        <row r="56">
          <cell r="A56" t="str">
            <v>CALPAN,SA DE CV</v>
          </cell>
          <cell r="C56">
            <v>15581.61155641298</v>
          </cell>
          <cell r="D56">
            <v>12678.774031824421</v>
          </cell>
          <cell r="E56">
            <v>0.8137010723134201</v>
          </cell>
          <cell r="F56">
            <v>-2902.837524588558</v>
          </cell>
          <cell r="H56">
            <v>0.8809101645426876</v>
          </cell>
          <cell r="I56">
            <v>1</v>
          </cell>
          <cell r="J56">
            <v>1</v>
          </cell>
        </row>
        <row r="57">
          <cell r="A57" t="str">
            <v>GRUPO DETCEL,SA DE C V</v>
          </cell>
          <cell r="B57" t="str">
            <v>Detcel</v>
          </cell>
          <cell r="C57">
            <v>161323.26071</v>
          </cell>
          <cell r="D57">
            <v>91356.658238725</v>
          </cell>
          <cell r="E57">
            <v>0.5662956342232056</v>
          </cell>
          <cell r="F57">
            <v>-35607.341761275005</v>
          </cell>
          <cell r="H57">
            <v>0.7870160784081514</v>
          </cell>
          <cell r="I57">
            <v>0.7870160784081514</v>
          </cell>
          <cell r="J57">
            <v>0.7870160784081514</v>
          </cell>
        </row>
        <row r="58">
          <cell r="A58" t="str">
            <v>VINEDOS 2000,SPR DE RL</v>
          </cell>
          <cell r="B58" t="str">
            <v>Castelo Parada Arturo</v>
          </cell>
          <cell r="C58">
            <v>65331.74758888799</v>
          </cell>
          <cell r="D58">
            <v>8372.655156024</v>
          </cell>
          <cell r="E58">
            <v>0.1281559955920737</v>
          </cell>
          <cell r="F58">
            <v>7719.3376801351205</v>
          </cell>
          <cell r="H58">
            <v>0.011219660074188387</v>
          </cell>
          <cell r="I58">
            <v>0.01</v>
          </cell>
          <cell r="J58">
            <v>0.011219660074188387</v>
          </cell>
        </row>
        <row r="59">
          <cell r="A59" t="str">
            <v>PLASTICOS BOSCO,SA</v>
          </cell>
          <cell r="B59" t="str">
            <v>VITRO</v>
          </cell>
          <cell r="C59">
            <v>16533.538099407</v>
          </cell>
          <cell r="D59">
            <v>163.68197739299998</v>
          </cell>
          <cell r="E59">
            <v>0.009899996988477057</v>
          </cell>
          <cell r="F59">
            <v>-1.6534036010700106</v>
          </cell>
          <cell r="H59">
            <v>0.009919231988577333</v>
          </cell>
          <cell r="I59">
            <v>0.01</v>
          </cell>
          <cell r="J59">
            <v>0.01</v>
          </cell>
        </row>
        <row r="60">
          <cell r="A60" t="str">
            <v>COCA COLA FEMSA,SA D E CV</v>
          </cell>
          <cell r="B60" t="str">
            <v>FEMSA</v>
          </cell>
          <cell r="C60">
            <v>1538100.4758304688</v>
          </cell>
          <cell r="D60">
            <v>7690.502271324</v>
          </cell>
          <cell r="E60">
            <v>0.004999999929895123</v>
          </cell>
          <cell r="F60">
            <v>-7690.502486980689</v>
          </cell>
          <cell r="H60">
            <v>0.00500032352948034</v>
          </cell>
          <cell r="I60">
            <v>0.01</v>
          </cell>
          <cell r="J60">
            <v>0.01</v>
          </cell>
        </row>
        <row r="61">
          <cell r="A61" t="str">
            <v>IMSA VARCO PRUDEN,SA  DE CV</v>
          </cell>
          <cell r="B61" t="str">
            <v>IMSA</v>
          </cell>
          <cell r="C61">
            <v>7727.543836690999</v>
          </cell>
          <cell r="D61">
            <v>76.50265890599998</v>
          </cell>
          <cell r="E61">
            <v>0.009899996754823856</v>
          </cell>
          <cell r="F61">
            <v>-0.7727794609100158</v>
          </cell>
          <cell r="H61">
            <v>0.009964356285421224</v>
          </cell>
          <cell r="I61">
            <v>0.01</v>
          </cell>
          <cell r="J61">
            <v>0.01</v>
          </cell>
        </row>
        <row r="62">
          <cell r="A62" t="str">
            <v>GRUPO IMPERIAL CORPO RATIVO SA DE CV</v>
          </cell>
          <cell r="B62" t="str">
            <v>Imperial Corporativo</v>
          </cell>
          <cell r="C62">
            <v>6101.190799999999</v>
          </cell>
          <cell r="D62">
            <v>30.505950000000002</v>
          </cell>
          <cell r="E62">
            <v>0.00499999934439028</v>
          </cell>
          <cell r="F62">
            <v>-30.505957999999996</v>
          </cell>
          <cell r="H62">
            <v>0.0050809753400926265</v>
          </cell>
          <cell r="I62">
            <v>0.01</v>
          </cell>
          <cell r="J62">
            <v>0.01</v>
          </cell>
        </row>
        <row r="63">
          <cell r="A63" t="str">
            <v>PRODUCTOS MAVI,SA DE  CV</v>
          </cell>
          <cell r="C63">
            <v>26694.198325376998</v>
          </cell>
          <cell r="D63">
            <v>266.5068819119999</v>
          </cell>
          <cell r="E63">
            <v>0.009983700527865022</v>
          </cell>
          <cell r="F63">
            <v>-0.4351013417700642</v>
          </cell>
          <cell r="H63">
            <v>0.010002173384101027</v>
          </cell>
          <cell r="I63">
            <v>0.01</v>
          </cell>
          <cell r="J63">
            <v>0.010002173384101027</v>
          </cell>
        </row>
        <row r="64">
          <cell r="A64" t="str">
            <v>FOMENTO ECONOMICO ME XICANO, S.A. DE C.V.</v>
          </cell>
          <cell r="B64" t="str">
            <v>FEMSA</v>
          </cell>
          <cell r="C64">
            <v>555101.636428683</v>
          </cell>
          <cell r="D64">
            <v>2775.5080989929997</v>
          </cell>
          <cell r="E64">
            <v>0.004999999850206864</v>
          </cell>
          <cell r="F64">
            <v>-2775.5082652938295</v>
          </cell>
          <cell r="H64">
            <v>0.0050008859960488485</v>
          </cell>
          <cell r="I64">
            <v>0.01</v>
          </cell>
          <cell r="J64">
            <v>0.01</v>
          </cell>
        </row>
        <row r="65">
          <cell r="A65" t="str">
            <v>RAGASA INDUSTRIAS,SA  DE CV</v>
          </cell>
          <cell r="B65" t="str">
            <v>Ragasa</v>
          </cell>
          <cell r="C65">
            <v>106920.050122854</v>
          </cell>
          <cell r="D65">
            <v>1058.508307206</v>
          </cell>
          <cell r="E65">
            <v>0.009899998232228152</v>
          </cell>
          <cell r="F65">
            <v>-10.69219402253998</v>
          </cell>
          <cell r="H65">
            <v>0.009904596928108252</v>
          </cell>
          <cell r="I65">
            <v>0.01</v>
          </cell>
          <cell r="J65">
            <v>0.01</v>
          </cell>
        </row>
        <row r="66">
          <cell r="A66" t="str">
            <v>CEMENTOS MEXICANOS</v>
          </cell>
          <cell r="B66" t="str">
            <v>CEMEX</v>
          </cell>
          <cell r="C66">
            <v>1157302.67</v>
          </cell>
          <cell r="D66">
            <v>5786.513</v>
          </cell>
          <cell r="E66">
            <v>0.004999999697572632</v>
          </cell>
          <cell r="F66">
            <v>-5786.5137</v>
          </cell>
          <cell r="H66">
            <v>0.0050004205036526875</v>
          </cell>
          <cell r="I66">
            <v>0.01</v>
          </cell>
          <cell r="J66">
            <v>0.01</v>
          </cell>
        </row>
        <row r="67">
          <cell r="A67" t="str">
            <v>EMBOTELLADORA AGA DE L CENTRO,SA DE CV</v>
          </cell>
          <cell r="C67">
            <v>13046.95544896221</v>
          </cell>
          <cell r="D67">
            <v>203.53245568308</v>
          </cell>
          <cell r="E67">
            <v>0.015599996219751753</v>
          </cell>
          <cell r="F67">
            <v>73.06290119345789</v>
          </cell>
          <cell r="H67">
            <v>0.015635831730859993</v>
          </cell>
          <cell r="I67">
            <v>0.01</v>
          </cell>
          <cell r="J67">
            <v>0.015635831730859993</v>
          </cell>
        </row>
        <row r="68">
          <cell r="A68" t="str">
            <v>QUIMICA GONCAL,SA DE  CV</v>
          </cell>
          <cell r="B68" t="str">
            <v>Gonher</v>
          </cell>
          <cell r="C68">
            <v>4500</v>
          </cell>
          <cell r="D68">
            <v>44.55</v>
          </cell>
          <cell r="E68">
            <v>0.009899999999999999</v>
          </cell>
          <cell r="F68">
            <v>-0.45000000000000284</v>
          </cell>
          <cell r="H68">
            <v>0.01</v>
          </cell>
          <cell r="I68">
            <v>0.01</v>
          </cell>
          <cell r="J68">
            <v>0.01</v>
          </cell>
        </row>
        <row r="69">
          <cell r="A69" t="str">
            <v>GONHER DE MEXICO SA</v>
          </cell>
          <cell r="B69" t="str">
            <v>Gonher</v>
          </cell>
          <cell r="C69">
            <v>57834.376378708</v>
          </cell>
          <cell r="D69">
            <v>572.5602895410001</v>
          </cell>
          <cell r="E69">
            <v>0.009899999367016445</v>
          </cell>
          <cell r="F69">
            <v>-5.783474246080004</v>
          </cell>
          <cell r="H69">
            <v>0.009907602292586536</v>
          </cell>
          <cell r="I69">
            <v>0.01</v>
          </cell>
          <cell r="J69">
            <v>0.01</v>
          </cell>
        </row>
        <row r="70">
          <cell r="A70" t="str">
            <v>SINERGIA SOLUCIONES INTEGRALES DE ENERGIA</v>
          </cell>
          <cell r="B70" t="str">
            <v>CARSO</v>
          </cell>
          <cell r="C70">
            <v>132713.468989236</v>
          </cell>
          <cell r="D70">
            <v>663.567294285</v>
          </cell>
          <cell r="E70">
            <v>0.004999999618266478</v>
          </cell>
          <cell r="F70">
            <v>-663.56739560736</v>
          </cell>
          <cell r="H70">
            <v>0.005003260068907212</v>
          </cell>
          <cell r="I70">
            <v>0.01</v>
          </cell>
          <cell r="J70">
            <v>0.01</v>
          </cell>
        </row>
        <row r="71">
          <cell r="A71" t="str">
            <v>ENERYA,SA DE CV</v>
          </cell>
          <cell r="B71" t="str">
            <v>Gonher</v>
          </cell>
          <cell r="C71">
            <v>5313.144441334</v>
          </cell>
          <cell r="D71">
            <v>52.600079286</v>
          </cell>
          <cell r="E71">
            <v>0.00989999046078887</v>
          </cell>
          <cell r="F71">
            <v>-0.5313651273399955</v>
          </cell>
          <cell r="H71">
            <v>0.009975260523256734</v>
          </cell>
          <cell r="I71">
            <v>0.01</v>
          </cell>
          <cell r="J71">
            <v>0.01</v>
          </cell>
        </row>
        <row r="72">
          <cell r="A72" t="str">
            <v>GMAC MEXICANA, S.A. DE C.V.</v>
          </cell>
          <cell r="B72" t="str">
            <v>GMAC</v>
          </cell>
          <cell r="C72">
            <v>1461725.5444200002</v>
          </cell>
          <cell r="D72">
            <v>7308.627639999999</v>
          </cell>
          <cell r="E72">
            <v>0.004999999943833504</v>
          </cell>
          <cell r="F72">
            <v>-7308.627804200003</v>
          </cell>
          <cell r="H72">
            <v>0.005000254683857322</v>
          </cell>
          <cell r="I72">
            <v>0.01</v>
          </cell>
          <cell r="J72">
            <v>0.01</v>
          </cell>
        </row>
        <row r="73">
          <cell r="A73" t="str">
            <v>INDUSTRIAL ACEITERA S A DE C V</v>
          </cell>
          <cell r="B73" t="str">
            <v>Gómez Sainz</v>
          </cell>
          <cell r="C73">
            <v>324103.976465859</v>
          </cell>
          <cell r="D73">
            <v>3208.6286987579997</v>
          </cell>
          <cell r="E73">
            <v>0.00989999793814932</v>
          </cell>
          <cell r="F73">
            <v>-32.411065900590074</v>
          </cell>
          <cell r="H73">
            <v>0.00990114356198908</v>
          </cell>
          <cell r="I73">
            <v>0.01</v>
          </cell>
          <cell r="J73">
            <v>0.01</v>
          </cell>
        </row>
        <row r="74">
          <cell r="A74" t="str">
            <v>GAS SILZA,SA DE CV</v>
          </cell>
          <cell r="B74" t="str">
            <v>Zaragoza Fuentes (Tomza)</v>
          </cell>
          <cell r="C74">
            <v>27033.214</v>
          </cell>
          <cell r="D74">
            <v>267.6288</v>
          </cell>
          <cell r="E74">
            <v>0.009899999311957506</v>
          </cell>
          <cell r="F74">
            <v>-2.7033399999999688</v>
          </cell>
          <cell r="H74">
            <v>0.00991373056862569</v>
          </cell>
          <cell r="I74">
            <v>0.01</v>
          </cell>
          <cell r="J74">
            <v>0.01</v>
          </cell>
        </row>
        <row r="75">
          <cell r="A75" t="str">
            <v>FEMSA COMERCIO SA DE  CV</v>
          </cell>
          <cell r="B75" t="str">
            <v>FEMSA</v>
          </cell>
          <cell r="C75">
            <v>110328.50567867399</v>
          </cell>
          <cell r="D75">
            <v>551.642430375</v>
          </cell>
          <cell r="E75">
            <v>0.004999999111577109</v>
          </cell>
          <cell r="F75">
            <v>-551.6426264117399</v>
          </cell>
          <cell r="H75">
            <v>0.0050032400656968125</v>
          </cell>
          <cell r="I75">
            <v>0.01</v>
          </cell>
          <cell r="J75">
            <v>0.01</v>
          </cell>
        </row>
        <row r="76">
          <cell r="A76" t="str">
            <v>LA ITALIANA SA DE CV</v>
          </cell>
          <cell r="B76" t="str">
            <v>Cernicciaro</v>
          </cell>
          <cell r="C76">
            <v>72930</v>
          </cell>
          <cell r="D76">
            <v>364.65</v>
          </cell>
          <cell r="E76">
            <v>0.005</v>
          </cell>
          <cell r="F76">
            <v>364.65</v>
          </cell>
          <cell r="H76">
            <v>0.0050047991224461815</v>
          </cell>
          <cell r="I76">
            <v>0</v>
          </cell>
          <cell r="J76">
            <v>0.0050047991224461815</v>
          </cell>
        </row>
        <row r="77">
          <cell r="A77" t="str">
            <v>GRUPO INDUSTRIAL TRE BOL S.A. DE C.V.</v>
          </cell>
          <cell r="B77" t="str">
            <v>Grupo Industrial Trebol</v>
          </cell>
          <cell r="C77">
            <v>148930.38925119897</v>
          </cell>
          <cell r="D77">
            <v>744.6519446039999</v>
          </cell>
          <cell r="E77">
            <v>0.004999999988907604</v>
          </cell>
          <cell r="F77">
            <v>-744.3480553960001</v>
          </cell>
          <cell r="H77">
            <v>0.00500233702299279</v>
          </cell>
          <cell r="I77">
            <v>0.009997959499645992</v>
          </cell>
          <cell r="J77">
            <v>0.009997959499645992</v>
          </cell>
        </row>
        <row r="78">
          <cell r="A78" t="str">
            <v>GANADERA LA COLMENA, SPR DE RL</v>
          </cell>
          <cell r="C78">
            <v>14049.31791</v>
          </cell>
          <cell r="D78">
            <v>7024.65895</v>
          </cell>
          <cell r="E78">
            <v>0.49999999964411085</v>
          </cell>
          <cell r="F78">
            <v>5619.727159</v>
          </cell>
          <cell r="H78">
            <v>0.5000242748439593</v>
          </cell>
          <cell r="I78">
            <v>0.1</v>
          </cell>
          <cell r="J78">
            <v>0.5000242748439593</v>
          </cell>
        </row>
        <row r="79">
          <cell r="A79" t="str">
            <v>BARILLA MEXICO,SA DE  CV</v>
          </cell>
          <cell r="B79" t="str">
            <v>HERDEZ</v>
          </cell>
          <cell r="C79">
            <v>15016.77083</v>
          </cell>
          <cell r="D79">
            <v>148.66603</v>
          </cell>
          <cell r="E79">
            <v>0.009899999918957278</v>
          </cell>
          <cell r="F79">
            <v>-1.5016782999999805</v>
          </cell>
          <cell r="H79">
            <v>0.009922239720295446</v>
          </cell>
          <cell r="I79">
            <v>0.01</v>
          </cell>
          <cell r="J79">
            <v>0.01</v>
          </cell>
        </row>
        <row r="80">
          <cell r="A80" t="str">
            <v>HECHOS CON AMOR,SA D E CV</v>
          </cell>
          <cell r="B80" t="str">
            <v>HERDEZ</v>
          </cell>
          <cell r="C80">
            <v>15016.77083</v>
          </cell>
          <cell r="D80">
            <v>148.66603</v>
          </cell>
          <cell r="E80">
            <v>0.009899999918957278</v>
          </cell>
          <cell r="F80">
            <v>-1.5016782999999805</v>
          </cell>
          <cell r="H80">
            <v>0.009922239720295446</v>
          </cell>
          <cell r="I80">
            <v>0.01</v>
          </cell>
          <cell r="J80">
            <v>0.01</v>
          </cell>
        </row>
        <row r="81">
          <cell r="A81" t="str">
            <v>BUFETTE PROFESIONAL DE CONSTRUCCION,SA D E CV</v>
          </cell>
          <cell r="B81" t="str">
            <v>Malo Guevara</v>
          </cell>
          <cell r="C81">
            <v>123300</v>
          </cell>
          <cell r="D81">
            <v>1220.67</v>
          </cell>
          <cell r="E81">
            <v>0.0099</v>
          </cell>
          <cell r="F81">
            <v>-2.3426999999999225</v>
          </cell>
          <cell r="H81">
            <v>0.009902676399026764</v>
          </cell>
          <cell r="I81">
            <v>0.009919</v>
          </cell>
          <cell r="J81">
            <v>0.009919</v>
          </cell>
        </row>
        <row r="82">
          <cell r="A82" t="str">
            <v>BODEGAS RANCHO SAN V ALENTIN S DE R L</v>
          </cell>
          <cell r="C82">
            <v>107501.19255834301</v>
          </cell>
          <cell r="D82">
            <v>44499.67247440868</v>
          </cell>
          <cell r="E82">
            <v>0.4139458494868123</v>
          </cell>
          <cell r="F82">
            <v>-63001.52008393433</v>
          </cell>
          <cell r="H82">
            <v>0.965384639279016</v>
          </cell>
          <cell r="I82">
            <v>1</v>
          </cell>
          <cell r="J82">
            <v>1</v>
          </cell>
        </row>
        <row r="83">
          <cell r="A83" t="str">
            <v>OMNILIFE DE MEXICO,S A DE CV</v>
          </cell>
          <cell r="B83" t="str">
            <v>Omnilife</v>
          </cell>
          <cell r="C83">
            <v>85334.4843525096</v>
          </cell>
          <cell r="D83">
            <v>811.6777892030999</v>
          </cell>
          <cell r="E83">
            <v>0.009511720793321105</v>
          </cell>
          <cell r="F83">
            <v>-41.322210796900094</v>
          </cell>
          <cell r="H83">
            <v>0.00951549665016661</v>
          </cell>
          <cell r="I83">
            <v>0.009995958919448421</v>
          </cell>
          <cell r="J83">
            <v>0.009995958919448421</v>
          </cell>
        </row>
        <row r="84">
          <cell r="A84" t="str">
            <v>GRUPO INDUSTRIAL LAL A,SA DE CV</v>
          </cell>
          <cell r="B84" t="str">
            <v>Lala</v>
          </cell>
          <cell r="C84">
            <v>433336</v>
          </cell>
          <cell r="D84">
            <v>2166.68</v>
          </cell>
          <cell r="E84">
            <v>0.004999999999999999</v>
          </cell>
          <cell r="F84">
            <v>-2166.68</v>
          </cell>
          <cell r="H84">
            <v>0.005000738456994111</v>
          </cell>
          <cell r="I84">
            <v>0.01</v>
          </cell>
          <cell r="J84">
            <v>0.01</v>
          </cell>
        </row>
        <row r="85">
          <cell r="A85" t="str">
            <v>HOTELES PRESIDENTE,S A DE CV</v>
          </cell>
          <cell r="B85" t="str">
            <v>GIGANTE</v>
          </cell>
          <cell r="C85">
            <v>15423.123668768998</v>
          </cell>
          <cell r="D85">
            <v>152.68883173199998</v>
          </cell>
          <cell r="E85">
            <v>0.009899993996753505</v>
          </cell>
          <cell r="F85">
            <v>-1.5424049556899888</v>
          </cell>
          <cell r="H85">
            <v>0.009920169434277235</v>
          </cell>
          <cell r="I85">
            <v>0.01</v>
          </cell>
          <cell r="J85">
            <v>0.01</v>
          </cell>
        </row>
        <row r="86">
          <cell r="A86" t="str">
            <v>EUROCAR,SA DE CV</v>
          </cell>
          <cell r="C86">
            <v>36274.7099</v>
          </cell>
          <cell r="D86">
            <v>29520.70976</v>
          </cell>
          <cell r="E86">
            <v>0.8138096718452323</v>
          </cell>
          <cell r="F86">
            <v>-6754.00014</v>
          </cell>
          <cell r="H86">
            <v>0.8138176730119073</v>
          </cell>
          <cell r="I86">
            <v>1</v>
          </cell>
          <cell r="J86">
            <v>1</v>
          </cell>
        </row>
        <row r="87">
          <cell r="A87" t="str">
            <v>FACTORING CORPORATIV O,SA DE CV</v>
          </cell>
          <cell r="B87" t="str">
            <v>CHEDRAUI</v>
          </cell>
          <cell r="C87">
            <v>74718.07405</v>
          </cell>
          <cell r="D87">
            <v>8125.7114</v>
          </cell>
          <cell r="E87">
            <v>0.10875161737389563</v>
          </cell>
          <cell r="F87">
            <v>653.9039950000006</v>
          </cell>
          <cell r="H87">
            <v>0.10875547989315446</v>
          </cell>
          <cell r="I87">
            <v>0.1</v>
          </cell>
          <cell r="J87">
            <v>0.10875547989315446</v>
          </cell>
        </row>
        <row r="88">
          <cell r="A88" t="str">
            <v>GAS DE TLALNEPANTLA, SA DE CV</v>
          </cell>
          <cell r="B88" t="str">
            <v>Oscar Uribe de la Sierra</v>
          </cell>
          <cell r="C88">
            <v>7197.18</v>
          </cell>
          <cell r="D88">
            <v>1438.71628</v>
          </cell>
          <cell r="E88">
            <v>0.1998999997221134</v>
          </cell>
          <cell r="F88">
            <v>1366.74448</v>
          </cell>
          <cell r="H88">
            <v>0.19993942071755882</v>
          </cell>
          <cell r="I88">
            <v>0.01</v>
          </cell>
          <cell r="J88">
            <v>0.19993942071755882</v>
          </cell>
        </row>
        <row r="89">
          <cell r="A89" t="str">
            <v>SERVICIOS NORVAK, S.  A. DE C. V.</v>
          </cell>
          <cell r="B89" t="str">
            <v>Quimic</v>
          </cell>
          <cell r="C89">
            <v>5901.553017036001</v>
          </cell>
          <cell r="D89">
            <v>1179.720356607</v>
          </cell>
          <cell r="E89">
            <v>0.1998999844958613</v>
          </cell>
          <cell r="F89">
            <v>-295.6678976520002</v>
          </cell>
          <cell r="H89">
            <v>0.19994736920835862</v>
          </cell>
          <cell r="I89">
            <v>0.25</v>
          </cell>
          <cell r="J89">
            <v>0.25</v>
          </cell>
        </row>
        <row r="90">
          <cell r="A90" t="str">
            <v>SERVICIOS SIMBA, S. A. DE C. V.</v>
          </cell>
          <cell r="B90" t="str">
            <v>Quimic</v>
          </cell>
          <cell r="C90">
            <v>5901.553017036001</v>
          </cell>
          <cell r="D90">
            <v>1179.720356607</v>
          </cell>
          <cell r="E90">
            <v>0.1998999844958613</v>
          </cell>
          <cell r="F90">
            <v>-295.6678976520002</v>
          </cell>
          <cell r="H90">
            <v>0.19994736920835862</v>
          </cell>
          <cell r="I90">
            <v>0.25</v>
          </cell>
          <cell r="J90">
            <v>0.25</v>
          </cell>
        </row>
        <row r="91">
          <cell r="A91" t="str">
            <v>INDUSTRIAS PENOLES,S A DE CV</v>
          </cell>
          <cell r="B91" t="str">
            <v>PEÑOLES</v>
          </cell>
          <cell r="C91">
            <v>276032.96878766397</v>
          </cell>
          <cell r="D91">
            <v>2732.726274345</v>
          </cell>
          <cell r="E91">
            <v>0.009899999577395143</v>
          </cell>
          <cell r="F91">
            <v>-27.60341353163949</v>
          </cell>
          <cell r="H91">
            <v>0.00990099121856106</v>
          </cell>
          <cell r="I91">
            <v>0.01</v>
          </cell>
          <cell r="J91">
            <v>0.01</v>
          </cell>
        </row>
        <row r="92">
          <cell r="A92" t="str">
            <v>FEMSA CERVEZA,SA DE CV</v>
          </cell>
          <cell r="B92" t="str">
            <v>FEMSA</v>
          </cell>
          <cell r="C92">
            <v>1636148</v>
          </cell>
          <cell r="D92">
            <v>8180.74</v>
          </cell>
          <cell r="E92">
            <v>0.005</v>
          </cell>
          <cell r="F92">
            <v>-8180.74</v>
          </cell>
          <cell r="H92">
            <v>0.005000158909829673</v>
          </cell>
          <cell r="I92">
            <v>0.01</v>
          </cell>
          <cell r="J92">
            <v>0.01</v>
          </cell>
        </row>
        <row r="93">
          <cell r="A93" t="str">
            <v>GAS LICUADO DE MEXIC O,SA DE CV</v>
          </cell>
          <cell r="B93" t="str">
            <v>Oscar Uribe de la Sierra</v>
          </cell>
          <cell r="C93">
            <v>8358.015</v>
          </cell>
          <cell r="D93">
            <v>82.74434</v>
          </cell>
          <cell r="E93">
            <v>0.009899998983012115</v>
          </cell>
          <cell r="F93">
            <v>-0.8358099999999951</v>
          </cell>
          <cell r="H93">
            <v>0.009930587585688709</v>
          </cell>
          <cell r="I93">
            <v>0.01</v>
          </cell>
          <cell r="J93">
            <v>0.01</v>
          </cell>
        </row>
        <row r="94">
          <cell r="A94" t="str">
            <v>AUTOMOTRIZ CUAUTITLA N,SA DE CV</v>
          </cell>
          <cell r="B94" t="str">
            <v>Oscar Uribe de la Sierra</v>
          </cell>
          <cell r="C94">
            <v>1500</v>
          </cell>
          <cell r="D94">
            <v>18.75</v>
          </cell>
          <cell r="E94">
            <v>0.0125</v>
          </cell>
          <cell r="F94">
            <v>3.75</v>
          </cell>
          <cell r="H94">
            <v>0.012666666666666666</v>
          </cell>
          <cell r="I94">
            <v>0.01</v>
          </cell>
          <cell r="J94">
            <v>0.012666666666666666</v>
          </cell>
        </row>
        <row r="95">
          <cell r="A95" t="str">
            <v>DIVISION NARVARTE,SA  DE CV</v>
          </cell>
          <cell r="B95" t="str">
            <v>Oscar Uribe de la Sierra</v>
          </cell>
          <cell r="C95">
            <v>1500</v>
          </cell>
          <cell r="D95">
            <v>18.75</v>
          </cell>
          <cell r="E95">
            <v>0.0125</v>
          </cell>
          <cell r="F95">
            <v>3.75</v>
          </cell>
          <cell r="H95">
            <v>0.012666666666666666</v>
          </cell>
          <cell r="I95">
            <v>0.01</v>
          </cell>
          <cell r="J95">
            <v>0.012666666666666666</v>
          </cell>
        </row>
        <row r="96">
          <cell r="A96" t="str">
            <v>KOBREX, S.A. DE C.V.</v>
          </cell>
          <cell r="B96" t="str">
            <v>LM</v>
          </cell>
          <cell r="C96">
            <v>50783.62719099599</v>
          </cell>
          <cell r="D96">
            <v>502.75780579799994</v>
          </cell>
          <cell r="E96">
            <v>0.009899997964051287</v>
          </cell>
          <cell r="F96">
            <v>-5.078466111959983</v>
          </cell>
          <cell r="H96">
            <v>0.009904767103543613</v>
          </cell>
          <cell r="I96">
            <v>0.01</v>
          </cell>
          <cell r="J96">
            <v>0.01</v>
          </cell>
        </row>
        <row r="97">
          <cell r="A97" t="str">
            <v>YAVAROS INDUSTRIAL, S A DE C V</v>
          </cell>
          <cell r="B97" t="str">
            <v>HERDEZ</v>
          </cell>
          <cell r="C97">
            <v>10077.58334</v>
          </cell>
          <cell r="D97">
            <v>99.76807000000001</v>
          </cell>
          <cell r="E97">
            <v>0.009899999497300116</v>
          </cell>
          <cell r="F97">
            <v>-1.0077633999999875</v>
          </cell>
          <cell r="H97">
            <v>0.009923013943539366</v>
          </cell>
          <cell r="I97">
            <v>0.01</v>
          </cell>
          <cell r="J97">
            <v>0.01</v>
          </cell>
        </row>
        <row r="98">
          <cell r="A98" t="str">
            <v>ZAPATA ENVASES, S.A.  DE C.V.</v>
          </cell>
          <cell r="B98" t="str">
            <v>Isaias Zapata</v>
          </cell>
          <cell r="C98">
            <v>175128.83561</v>
          </cell>
          <cell r="D98">
            <v>1733.77546</v>
          </cell>
          <cell r="E98">
            <v>0.009899999928401283</v>
          </cell>
          <cell r="F98">
            <v>-17.512896100000034</v>
          </cell>
          <cell r="H98">
            <v>0.009901282070198308</v>
          </cell>
          <cell r="I98">
            <v>0.01</v>
          </cell>
          <cell r="J98">
            <v>0.01</v>
          </cell>
        </row>
        <row r="99">
          <cell r="A99" t="str">
            <v>GRUPO IMSA,SA DE CV</v>
          </cell>
          <cell r="B99" t="str">
            <v>IMSA</v>
          </cell>
          <cell r="C99">
            <v>352200.19248573296</v>
          </cell>
          <cell r="D99">
            <v>3486.7818296279997</v>
          </cell>
          <cell r="E99">
            <v>0.009899999784268271</v>
          </cell>
          <cell r="F99">
            <v>-35.22009522933013</v>
          </cell>
          <cell r="H99">
            <v>0.00990061923416255</v>
          </cell>
          <cell r="I99">
            <v>0.01</v>
          </cell>
          <cell r="J99">
            <v>0.01</v>
          </cell>
        </row>
        <row r="100">
          <cell r="A100" t="str">
            <v>AUTOMOTRIZ NAUCALPAN ,SA</v>
          </cell>
          <cell r="B100" t="str">
            <v>Oscar Uribe de la Sierra</v>
          </cell>
          <cell r="C100">
            <v>2000</v>
          </cell>
          <cell r="D100">
            <v>399.8</v>
          </cell>
          <cell r="E100">
            <v>0.1999</v>
          </cell>
          <cell r="F100">
            <v>379.8</v>
          </cell>
          <cell r="H100">
            <v>0.2</v>
          </cell>
          <cell r="I100">
            <v>0.01</v>
          </cell>
          <cell r="J100">
            <v>0.2</v>
          </cell>
        </row>
        <row r="101">
          <cell r="A101" t="str">
            <v>FORD CREDIT DE MEXIC O, S.A. DE C.V.</v>
          </cell>
          <cell r="B101" t="str">
            <v>FORD</v>
          </cell>
          <cell r="C101">
            <v>2327160.4386199997</v>
          </cell>
          <cell r="D101">
            <v>11635.802169999999</v>
          </cell>
          <cell r="E101">
            <v>0.00499999999007374</v>
          </cell>
          <cell r="F101">
            <v>-11635.802216199998</v>
          </cell>
          <cell r="H101">
            <v>0.005000084999253476</v>
          </cell>
          <cell r="I101">
            <v>0.01</v>
          </cell>
          <cell r="J101">
            <v>0.01</v>
          </cell>
        </row>
        <row r="102">
          <cell r="A102" t="str">
            <v>MARBA MOTORS,SA DE C V</v>
          </cell>
          <cell r="B102" t="str">
            <v>Jose Martinez</v>
          </cell>
          <cell r="C102">
            <v>14425.20518</v>
          </cell>
          <cell r="D102">
            <v>142.80948</v>
          </cell>
          <cell r="E102">
            <v>0.009899996444972577</v>
          </cell>
          <cell r="F102">
            <v>-1.442571799999996</v>
          </cell>
          <cell r="H102">
            <v>0.009913203882760993</v>
          </cell>
          <cell r="I102">
            <v>0.01</v>
          </cell>
          <cell r="J102">
            <v>0.01</v>
          </cell>
        </row>
        <row r="103">
          <cell r="A103" t="str">
            <v>GRUPO BIMBO,SA DE CV</v>
          </cell>
          <cell r="B103" t="str">
            <v>BIMBO</v>
          </cell>
          <cell r="C103">
            <v>717362.3088</v>
          </cell>
          <cell r="D103">
            <v>3586.8115439999997</v>
          </cell>
          <cell r="E103">
            <v>0.004999999999999999</v>
          </cell>
          <cell r="F103">
            <v>-3586.8115440000006</v>
          </cell>
          <cell r="H103">
            <v>0.00500026270686052</v>
          </cell>
          <cell r="I103">
            <v>0.01</v>
          </cell>
          <cell r="J103">
            <v>0.01</v>
          </cell>
        </row>
        <row r="104">
          <cell r="A104" t="str">
            <v>DAIMLER CHRYSLER MEX ICO HOLDING SA DE CV</v>
          </cell>
          <cell r="B104" t="str">
            <v>DAIMLER</v>
          </cell>
          <cell r="C104">
            <v>1649764.3333500002</v>
          </cell>
          <cell r="D104">
            <v>8248.82165</v>
          </cell>
          <cell r="E104">
            <v>0.004999999989847034</v>
          </cell>
          <cell r="F104">
            <v>-8248.821683500004</v>
          </cell>
          <cell r="H104">
            <v>0.005000108096196768</v>
          </cell>
          <cell r="I104">
            <v>0.01</v>
          </cell>
          <cell r="J104">
            <v>0.01</v>
          </cell>
        </row>
        <row r="105">
          <cell r="A105" t="str">
            <v>AUTOPISTA DE LIBRAMI ENTO NORESTE DE QUER ETARO,SA DE CV</v>
          </cell>
          <cell r="B105" t="str">
            <v>AULINQ</v>
          </cell>
          <cell r="C105">
            <v>1001562.10829</v>
          </cell>
          <cell r="D105">
            <v>449569.82625</v>
          </cell>
          <cell r="E105">
            <v>0.44886864481880745</v>
          </cell>
          <cell r="F105">
            <v>-278165.17375</v>
          </cell>
          <cell r="G105" t="e">
            <v>#REF!</v>
          </cell>
          <cell r="H105">
            <v>0.4488688182978145</v>
          </cell>
          <cell r="I105">
            <v>0.7265999721599752</v>
          </cell>
          <cell r="J105">
            <v>0.7265999721599752</v>
          </cell>
        </row>
        <row r="106">
          <cell r="A106" t="str">
            <v>GALLETERA ITALIANA S A DE CV</v>
          </cell>
          <cell r="B106" t="str">
            <v>Cernicciaro</v>
          </cell>
          <cell r="C106">
            <v>68566.5</v>
          </cell>
          <cell r="D106">
            <v>342.8325</v>
          </cell>
          <cell r="E106">
            <v>0.005</v>
          </cell>
          <cell r="F106">
            <v>342.8325</v>
          </cell>
          <cell r="H106">
            <v>0.0050024428839156145</v>
          </cell>
          <cell r="I106">
            <v>0</v>
          </cell>
          <cell r="J106">
            <v>0.0050024428839156145</v>
          </cell>
        </row>
        <row r="107">
          <cell r="A107" t="str">
            <v>DESARROLLADORA DE CO NCESIONES OMEGA, S.A . DE C.V.</v>
          </cell>
          <cell r="B107" t="str">
            <v>Melgarejo Haddad</v>
          </cell>
          <cell r="C107">
            <v>136952.96</v>
          </cell>
          <cell r="D107">
            <v>1355.8343</v>
          </cell>
          <cell r="E107">
            <v>0.009899999970792892</v>
          </cell>
          <cell r="F107">
            <v>-13.695299999999861</v>
          </cell>
          <cell r="H107">
            <v>0.009901209875273964</v>
          </cell>
          <cell r="I107">
            <v>0.01</v>
          </cell>
          <cell r="J107">
            <v>0.01</v>
          </cell>
        </row>
        <row r="108">
          <cell r="A108" t="str">
            <v>GAS DE HIDALGO,SA DE  CV</v>
          </cell>
          <cell r="B108" t="str">
            <v>Oscar Uribe de la Sierra</v>
          </cell>
          <cell r="C108">
            <v>7661.514</v>
          </cell>
          <cell r="D108">
            <v>75.84898</v>
          </cell>
          <cell r="E108">
            <v>0.009899998877506457</v>
          </cell>
          <cell r="F108">
            <v>-0.7661599999999993</v>
          </cell>
          <cell r="H108">
            <v>0.009919710386223924</v>
          </cell>
          <cell r="I108">
            <v>0.01</v>
          </cell>
          <cell r="J108">
            <v>0.01</v>
          </cell>
        </row>
        <row r="109">
          <cell r="A109" t="str">
            <v>GAS POPO,SA DE CV</v>
          </cell>
          <cell r="B109" t="str">
            <v>Oscar Uribe de la Sierra</v>
          </cell>
          <cell r="C109">
            <v>5035.581</v>
          </cell>
          <cell r="D109">
            <v>49.85225</v>
          </cell>
          <cell r="E109">
            <v>0.009899999622685047</v>
          </cell>
          <cell r="F109">
            <v>-0.5035600000000073</v>
          </cell>
          <cell r="H109">
            <v>0.009929340824822398</v>
          </cell>
          <cell r="I109">
            <v>0.01</v>
          </cell>
          <cell r="J109">
            <v>0.01</v>
          </cell>
        </row>
        <row r="110">
          <cell r="A110" t="str">
            <v>REGIO GAS LERDO SA</v>
          </cell>
          <cell r="B110" t="str">
            <v>Imperial Corporativo</v>
          </cell>
          <cell r="C110">
            <v>2976.1908</v>
          </cell>
          <cell r="D110">
            <v>14.88095</v>
          </cell>
          <cell r="E110">
            <v>0.004999998656000147</v>
          </cell>
          <cell r="F110">
            <v>-14.880957999999998</v>
          </cell>
          <cell r="H110">
            <v>0.00503999945164806</v>
          </cell>
          <cell r="I110">
            <v>0.01</v>
          </cell>
          <cell r="J110">
            <v>0.01</v>
          </cell>
        </row>
        <row r="111">
          <cell r="A111" t="str">
            <v>HILASAL MEXICANA, S. A. DE C.V.</v>
          </cell>
          <cell r="B111" t="str">
            <v>Hilasal</v>
          </cell>
          <cell r="C111">
            <v>56555.377364206</v>
          </cell>
          <cell r="D111">
            <v>559.8979782509999</v>
          </cell>
          <cell r="E111">
            <v>0.009899995444206167</v>
          </cell>
          <cell r="F111">
            <v>-5.65579539106011</v>
          </cell>
          <cell r="H111">
            <v>0.009901799370795553</v>
          </cell>
          <cell r="I111">
            <v>0.01</v>
          </cell>
          <cell r="J111">
            <v>0.01</v>
          </cell>
        </row>
        <row r="112">
          <cell r="A112" t="str">
            <v>COMERCIALIZADORA ATL ETICA,SA DE CV</v>
          </cell>
          <cell r="B112" t="str">
            <v>Jose Martinez</v>
          </cell>
          <cell r="C112">
            <v>37667.003040125</v>
          </cell>
          <cell r="D112">
            <v>372.902967985</v>
          </cell>
          <cell r="E112">
            <v>0.009899990386486627</v>
          </cell>
          <cell r="F112">
            <v>-3.767062416249985</v>
          </cell>
          <cell r="H112">
            <v>0.009902566434676513</v>
          </cell>
          <cell r="I112">
            <v>0.01</v>
          </cell>
          <cell r="J112">
            <v>0.01</v>
          </cell>
        </row>
        <row r="113">
          <cell r="A113" t="str">
            <v>INMOBILIARIA PUERTO BONITO SA DE CV</v>
          </cell>
          <cell r="B113" t="str">
            <v>Chapur</v>
          </cell>
          <cell r="C113">
            <v>24980.749797577995</v>
          </cell>
          <cell r="D113">
            <v>124.903712644</v>
          </cell>
          <cell r="E113">
            <v>0.0049999985451241345</v>
          </cell>
          <cell r="F113">
            <v>-124.90378533177997</v>
          </cell>
          <cell r="H113">
            <v>0.005003853007331243</v>
          </cell>
          <cell r="I113">
            <v>0.01</v>
          </cell>
          <cell r="J113">
            <v>0.01</v>
          </cell>
        </row>
        <row r="114">
          <cell r="A114" t="str">
            <v>GRUPO PECUARIO SAN A NTONIO SA DE CV</v>
          </cell>
          <cell r="B114" t="str">
            <v>Porres</v>
          </cell>
          <cell r="C114">
            <v>61081.07330619199</v>
          </cell>
          <cell r="D114">
            <v>414.90596962899997</v>
          </cell>
          <cell r="E114">
            <v>0.006792709216963605</v>
          </cell>
          <cell r="F114">
            <v>-195.90476343291994</v>
          </cell>
          <cell r="H114">
            <v>0.006794248652436991</v>
          </cell>
          <cell r="I114">
            <v>0.01</v>
          </cell>
          <cell r="J114">
            <v>0.01</v>
          </cell>
        </row>
        <row r="115">
          <cell r="A115" t="str">
            <v>GRUPO COMERCIAL GOMO ,SA DE CV</v>
          </cell>
          <cell r="B115" t="str">
            <v>Gomo</v>
          </cell>
          <cell r="C115">
            <v>60294</v>
          </cell>
          <cell r="D115">
            <v>596.9105999999999</v>
          </cell>
          <cell r="E115">
            <v>0.009899999999999999</v>
          </cell>
          <cell r="F115">
            <v>-6.029400000000123</v>
          </cell>
          <cell r="H115">
            <v>0.009901482734600458</v>
          </cell>
          <cell r="I115">
            <v>0.01</v>
          </cell>
          <cell r="J115">
            <v>0.01</v>
          </cell>
        </row>
        <row r="116">
          <cell r="A116" t="str">
            <v>EMPRESAS FRISCO,SA D E CV</v>
          </cell>
          <cell r="B116" t="str">
            <v>CARSO</v>
          </cell>
          <cell r="C116">
            <v>58783.04381267999</v>
          </cell>
          <cell r="D116">
            <v>293.915130957</v>
          </cell>
          <cell r="E116">
            <v>0.004999998501159616</v>
          </cell>
          <cell r="F116">
            <v>-293.9153071697999</v>
          </cell>
          <cell r="H116">
            <v>0.005001442268571022</v>
          </cell>
          <cell r="I116">
            <v>0.01</v>
          </cell>
          <cell r="J116">
            <v>0.01</v>
          </cell>
        </row>
        <row r="117">
          <cell r="A117" t="str">
            <v>PROMOTORA DE MERCADO S DEL NORTE,SA DE CV</v>
          </cell>
          <cell r="B117" t="str">
            <v>Promerk</v>
          </cell>
          <cell r="C117">
            <v>54506.839887225</v>
          </cell>
          <cell r="D117">
            <v>10895.916283812003</v>
          </cell>
          <cell r="E117">
            <v>0.19989998147674168</v>
          </cell>
          <cell r="F117">
            <v>10350.847884939752</v>
          </cell>
          <cell r="H117">
            <v>0.19990151736082834</v>
          </cell>
          <cell r="I117">
            <v>0.01</v>
          </cell>
          <cell r="J117">
            <v>0.19990151736082834</v>
          </cell>
        </row>
        <row r="118">
          <cell r="A118" t="str">
            <v>CORPORACION CONTROL SA DE CV</v>
          </cell>
          <cell r="B118" t="str">
            <v>Emilio Marcos Giacoman</v>
          </cell>
          <cell r="C118">
            <v>113426.20450304498</v>
          </cell>
          <cell r="D118">
            <v>1122.916344832</v>
          </cell>
          <cell r="E118">
            <v>0.009899972848001405</v>
          </cell>
          <cell r="F118">
            <v>-11.345700198449777</v>
          </cell>
          <cell r="H118">
            <v>0.009900710377467073</v>
          </cell>
          <cell r="I118">
            <v>0.01</v>
          </cell>
          <cell r="J118">
            <v>0.01</v>
          </cell>
        </row>
        <row r="119">
          <cell r="A119" t="str">
            <v>ACUICOLA SELECTA,SA DE CV</v>
          </cell>
          <cell r="B119" t="str">
            <v>Julio R Luebbert Duarte</v>
          </cell>
          <cell r="C119">
            <v>73910.856084318</v>
          </cell>
          <cell r="D119">
            <v>424.934673387</v>
          </cell>
          <cell r="E119">
            <v>0.005749286314614346</v>
          </cell>
          <cell r="F119">
            <v>-314.17388745618007</v>
          </cell>
          <cell r="H119">
            <v>0.005750170171417811</v>
          </cell>
          <cell r="I119">
            <v>0.01</v>
          </cell>
          <cell r="J119">
            <v>0.01</v>
          </cell>
        </row>
        <row r="120">
          <cell r="A120" t="str">
            <v>GALVAK,SA DE CV</v>
          </cell>
          <cell r="B120" t="str">
            <v>ALFA</v>
          </cell>
          <cell r="C120">
            <v>143046.23493537</v>
          </cell>
          <cell r="D120">
            <v>28594.942362369</v>
          </cell>
          <cell r="E120">
            <v>0.19989999999153096</v>
          </cell>
          <cell r="F120">
            <v>14290.318868832</v>
          </cell>
          <cell r="H120">
            <v>0.19990040292161174</v>
          </cell>
          <cell r="I120">
            <v>0.1</v>
          </cell>
          <cell r="J120">
            <v>0.19990040292161174</v>
          </cell>
        </row>
        <row r="121">
          <cell r="A121" t="str">
            <v>PLAZA INSUR, S.A. DE  C.V.</v>
          </cell>
          <cell r="B121" t="str">
            <v>Danhnos</v>
          </cell>
          <cell r="C121">
            <v>56157.4417</v>
          </cell>
          <cell r="D121">
            <v>555.95866453</v>
          </cell>
          <cell r="E121">
            <v>0.009899999852201243</v>
          </cell>
          <cell r="F121">
            <v>-5.615752470000075</v>
          </cell>
          <cell r="H121">
            <v>0.009900735916180455</v>
          </cell>
          <cell r="I121">
            <v>0.01</v>
          </cell>
          <cell r="J121">
            <v>0.01</v>
          </cell>
        </row>
        <row r="122">
          <cell r="A122" t="str">
            <v>DISTRIBUIDORA DE TEX TILES AVANTE SA DE C V</v>
          </cell>
          <cell r="B122" t="str">
            <v>Kalach Romano</v>
          </cell>
          <cell r="C122">
            <v>56794.0515593745</v>
          </cell>
          <cell r="D122">
            <v>283.970096384</v>
          </cell>
          <cell r="E122">
            <v>0.004999997157926437</v>
          </cell>
          <cell r="F122">
            <v>-283.970419209745</v>
          </cell>
          <cell r="H122">
            <v>0.005000523685180241</v>
          </cell>
          <cell r="I122">
            <v>0.01</v>
          </cell>
          <cell r="J122">
            <v>0.01</v>
          </cell>
        </row>
        <row r="123">
          <cell r="A123" t="str">
            <v>GRUPO CONDUMEX,SA DE  CV</v>
          </cell>
          <cell r="B123" t="str">
            <v>CARSO</v>
          </cell>
          <cell r="C123">
            <v>154194.723082737</v>
          </cell>
          <cell r="D123">
            <v>770.973511338</v>
          </cell>
          <cell r="E123">
            <v>0.00499999932503731</v>
          </cell>
          <cell r="F123">
            <v>-770.9737194893701</v>
          </cell>
          <cell r="H123">
            <v>0.005000171112122306</v>
          </cell>
          <cell r="I123">
            <v>0.01</v>
          </cell>
          <cell r="J123">
            <v>0.01</v>
          </cell>
        </row>
        <row r="124">
          <cell r="A124" t="str">
            <v>GMAC FINANCIERA SA D E CV SOC.FINANCIERA DE OBJETO LIMITADO</v>
          </cell>
          <cell r="B124" t="str">
            <v>GMAC</v>
          </cell>
          <cell r="C124">
            <v>195596.78889</v>
          </cell>
          <cell r="D124">
            <v>977.98394</v>
          </cell>
          <cell r="E124">
            <v>0.004999999977249115</v>
          </cell>
          <cell r="F124">
            <v>-977.9839489</v>
          </cell>
          <cell r="H124">
            <v>0.0050000820849365225</v>
          </cell>
          <cell r="I124">
            <v>0.01</v>
          </cell>
          <cell r="J124">
            <v>0.01</v>
          </cell>
        </row>
        <row r="125">
          <cell r="A125" t="str">
            <v>LABORATORIOS EUROMEX ,SA DE CV</v>
          </cell>
          <cell r="C125">
            <v>20299.904319159</v>
          </cell>
          <cell r="D125">
            <v>202.998797595</v>
          </cell>
          <cell r="E125">
            <v>0.00999998790158879</v>
          </cell>
          <cell r="F125">
            <v>-0.0002455965899912371</v>
          </cell>
          <cell r="H125">
            <v>0.010000047133641369</v>
          </cell>
          <cell r="I125">
            <v>0.01</v>
          </cell>
          <cell r="J125">
            <v>0.010000047133641369</v>
          </cell>
        </row>
        <row r="126">
          <cell r="A126" t="str">
            <v>GRUPO ALTEX,SA DE CV/COCAPE</v>
          </cell>
          <cell r="B126" t="str">
            <v>ALTEX</v>
          </cell>
          <cell r="C126">
            <v>659517</v>
          </cell>
          <cell r="D126">
            <v>9563</v>
          </cell>
          <cell r="E126">
            <v>0.014500005306914</v>
          </cell>
          <cell r="F126">
            <v>2967.83</v>
          </cell>
          <cell r="H126">
            <v>0.009899669000192565</v>
          </cell>
          <cell r="I126">
            <v>0.01</v>
          </cell>
          <cell r="J126">
            <v>0.01</v>
          </cell>
        </row>
        <row r="127">
          <cell r="A127" t="str">
            <v>AUTOPISTAS CONCESION ADAS DEL ALTIPLANO S A DE CV</v>
          </cell>
          <cell r="B127" t="str">
            <v>AUCAL</v>
          </cell>
          <cell r="C127">
            <v>139779.76269759866</v>
          </cell>
          <cell r="D127">
            <v>1315.0361135604708</v>
          </cell>
          <cell r="E127">
            <v>0.009407914909724355</v>
          </cell>
          <cell r="F127">
            <v>-82.76151341551599</v>
          </cell>
          <cell r="H127">
            <v>0.009901290238946559</v>
          </cell>
          <cell r="I127">
            <v>0.01</v>
          </cell>
          <cell r="J127">
            <v>0.01</v>
          </cell>
        </row>
        <row r="128">
          <cell r="A128" t="str">
            <v>GRUPO CARSO,SA DE CV</v>
          </cell>
          <cell r="B128" t="str">
            <v>CARSO</v>
          </cell>
          <cell r="C128">
            <v>565000</v>
          </cell>
          <cell r="D128">
            <v>2825</v>
          </cell>
          <cell r="E128">
            <v>0.005</v>
          </cell>
          <cell r="F128">
            <v>-2825</v>
          </cell>
          <cell r="H128">
            <v>0.005</v>
          </cell>
          <cell r="I128">
            <v>0.01</v>
          </cell>
          <cell r="J128">
            <v>0.01</v>
          </cell>
        </row>
        <row r="129">
          <cell r="A129" t="str">
            <v>CEMEX,SA DE CV</v>
          </cell>
          <cell r="B129" t="str">
            <v>CEMEX</v>
          </cell>
          <cell r="C129">
            <v>865575.075583322</v>
          </cell>
          <cell r="D129">
            <v>4327.8752710876</v>
          </cell>
          <cell r="E129">
            <v>0.004999999876580307</v>
          </cell>
          <cell r="F129">
            <v>-4327.87548474562</v>
          </cell>
          <cell r="H129">
            <v>0.005239291342745522</v>
          </cell>
          <cell r="I129">
            <v>0.01</v>
          </cell>
          <cell r="J129">
            <v>0.01</v>
          </cell>
        </row>
        <row r="130">
          <cell r="A130" t="str">
            <v>GRUPO COMERCIAL CHED RAUI,SA DE CV</v>
          </cell>
          <cell r="B130" t="str">
            <v>CHEDRAUI</v>
          </cell>
          <cell r="C130">
            <v>145667</v>
          </cell>
          <cell r="D130">
            <v>1442</v>
          </cell>
          <cell r="E130">
            <v>0.009899290848304695</v>
          </cell>
          <cell r="F130">
            <v>-14.670000000000073</v>
          </cell>
          <cell r="H130">
            <v>0.009899290848304695</v>
          </cell>
          <cell r="I130">
            <v>0.01</v>
          </cell>
          <cell r="J130">
            <v>0.01</v>
          </cell>
        </row>
        <row r="131">
          <cell r="A131" t="str">
            <v>TAXI AEREO DE VERACR UZ SA DE CV</v>
          </cell>
          <cell r="B131" t="str">
            <v>CHEDRAUI</v>
          </cell>
          <cell r="C131">
            <v>23137</v>
          </cell>
          <cell r="D131">
            <v>229</v>
          </cell>
          <cell r="E131">
            <v>0.009897566668107361</v>
          </cell>
          <cell r="F131">
            <v>-2.37</v>
          </cell>
          <cell r="H131">
            <v>0.009897566668107361</v>
          </cell>
          <cell r="I131">
            <v>0.01</v>
          </cell>
          <cell r="J131">
            <v>0.01</v>
          </cell>
        </row>
        <row r="132">
          <cell r="A132" t="str">
            <v>DESC SA DE CV</v>
          </cell>
          <cell r="B132" t="str">
            <v>DESC</v>
          </cell>
          <cell r="C132">
            <v>631135.3569185449</v>
          </cell>
          <cell r="D132">
            <v>48118.643989316995</v>
          </cell>
          <cell r="E132">
            <v>0.07624140124909409</v>
          </cell>
          <cell r="F132">
            <v>-109665.19524031921</v>
          </cell>
          <cell r="H132">
            <v>0.1999000667875479</v>
          </cell>
          <cell r="I132">
            <v>0.25</v>
          </cell>
          <cell r="J132">
            <v>0.25</v>
          </cell>
        </row>
        <row r="133">
          <cell r="A133" t="str">
            <v>HAYES WHEELS ACERO,S A DE CV</v>
          </cell>
          <cell r="B133" t="str">
            <v>DESC</v>
          </cell>
          <cell r="C133">
            <v>110329</v>
          </cell>
          <cell r="D133">
            <v>1092</v>
          </cell>
          <cell r="E133">
            <v>0.009897669696997163</v>
          </cell>
          <cell r="F133">
            <v>-26490.25</v>
          </cell>
          <cell r="H133">
            <v>0.19990211095904067</v>
          </cell>
          <cell r="I133">
            <v>0.25</v>
          </cell>
          <cell r="J133">
            <v>0.25</v>
          </cell>
        </row>
        <row r="134">
          <cell r="A134" t="str">
            <v>HAYES WHEELS ALUMINI O,SA DE CV</v>
          </cell>
          <cell r="B134" t="str">
            <v>DESC</v>
          </cell>
          <cell r="C134">
            <v>110329</v>
          </cell>
          <cell r="D134">
            <v>1092</v>
          </cell>
          <cell r="E134">
            <v>0.009897669696997163</v>
          </cell>
          <cell r="F134">
            <v>-26490.25</v>
          </cell>
          <cell r="H134">
            <v>0.19990211095904067</v>
          </cell>
          <cell r="I134">
            <v>0.25</v>
          </cell>
          <cell r="J134">
            <v>0.25</v>
          </cell>
        </row>
        <row r="135">
          <cell r="A135" t="str">
            <v>GAS NATURAL MEXICO S A DE CV</v>
          </cell>
          <cell r="B135" t="str">
            <v>GAS NATURAL</v>
          </cell>
          <cell r="C135">
            <v>1331000</v>
          </cell>
          <cell r="D135">
            <v>6655</v>
          </cell>
          <cell r="E135">
            <v>0.005</v>
          </cell>
          <cell r="F135">
            <v>-6655</v>
          </cell>
          <cell r="H135">
            <v>0.005</v>
          </cell>
          <cell r="I135">
            <v>0.01</v>
          </cell>
          <cell r="J135">
            <v>0.01</v>
          </cell>
        </row>
        <row r="136">
          <cell r="A136" t="str">
            <v>TELEFONOS DE MEXICO SA DE CV</v>
          </cell>
          <cell r="B136" t="str">
            <v>GRUPO CARSO (GLOBAL)</v>
          </cell>
          <cell r="C136">
            <v>3389694.9553390397</v>
          </cell>
          <cell r="D136">
            <v>16948.474510726002</v>
          </cell>
          <cell r="E136">
            <v>0.00499999992153595</v>
          </cell>
          <cell r="F136">
            <v>-16948.475042664395</v>
          </cell>
          <cell r="H136">
            <v>0.005000154947070967</v>
          </cell>
          <cell r="I136">
            <v>0.01</v>
          </cell>
          <cell r="J136">
            <v>0.01</v>
          </cell>
        </row>
        <row r="137">
          <cell r="A137" t="str">
            <v>HERDEZ,SA DE CV</v>
          </cell>
          <cell r="B137" t="str">
            <v>HERDEZ</v>
          </cell>
          <cell r="C137">
            <v>175000</v>
          </cell>
          <cell r="D137">
            <v>1733</v>
          </cell>
          <cell r="E137">
            <v>0.009902857142857142</v>
          </cell>
          <cell r="F137">
            <v>-17</v>
          </cell>
          <cell r="H137">
            <v>0.009902857142857142</v>
          </cell>
          <cell r="I137">
            <v>0.01</v>
          </cell>
          <cell r="J137">
            <v>0.01</v>
          </cell>
        </row>
        <row r="138">
          <cell r="A138" t="str">
            <v>MC CORMICK DE MEXICO ,SA DE CV</v>
          </cell>
          <cell r="B138" t="str">
            <v>HERDEZ</v>
          </cell>
          <cell r="C138">
            <v>75000</v>
          </cell>
          <cell r="D138">
            <v>375</v>
          </cell>
          <cell r="E138">
            <v>0.005</v>
          </cell>
          <cell r="F138">
            <v>-375</v>
          </cell>
          <cell r="H138">
            <v>0.005</v>
          </cell>
          <cell r="I138">
            <v>0.01</v>
          </cell>
          <cell r="J138">
            <v>0.01</v>
          </cell>
        </row>
        <row r="139">
          <cell r="A139" t="str">
            <v>STAFFORD DE MEXICO,S A DE CV</v>
          </cell>
          <cell r="B139" t="str">
            <v>HERDEZ</v>
          </cell>
          <cell r="C139">
            <v>7007.49323</v>
          </cell>
          <cell r="D139">
            <v>1026.8554100000001</v>
          </cell>
          <cell r="E139">
            <v>0.1465367680419436</v>
          </cell>
          <cell r="F139">
            <v>326.1060870000001</v>
          </cell>
          <cell r="H139">
            <v>0.009846602449018705</v>
          </cell>
          <cell r="I139">
            <v>0.1</v>
          </cell>
          <cell r="J139">
            <v>0.1</v>
          </cell>
        </row>
        <row r="140">
          <cell r="A140" t="str">
            <v>CONSTRUCTORAS ICA SA  DE CV</v>
          </cell>
          <cell r="B140" t="str">
            <v>ICA</v>
          </cell>
          <cell r="C140">
            <v>105980.5484</v>
          </cell>
          <cell r="D140">
            <v>26495.1371</v>
          </cell>
          <cell r="E140">
            <v>0.25</v>
          </cell>
          <cell r="F140">
            <v>15928.87642452</v>
          </cell>
          <cell r="H140">
            <v>0.16375646533265156</v>
          </cell>
          <cell r="I140">
            <v>0.0997</v>
          </cell>
          <cell r="J140">
            <v>0.16375646533265156</v>
          </cell>
        </row>
        <row r="141">
          <cell r="A141" t="str">
            <v>EL PUERTO DE LIVERPO OL,SA DE CV</v>
          </cell>
          <cell r="B141" t="str">
            <v>LIVERPOOL</v>
          </cell>
          <cell r="C141">
            <v>538000</v>
          </cell>
          <cell r="D141">
            <v>2690</v>
          </cell>
          <cell r="E141">
            <v>0.005</v>
          </cell>
          <cell r="F141">
            <v>-2690</v>
          </cell>
          <cell r="H141">
            <v>0.005</v>
          </cell>
          <cell r="I141">
            <v>0.01</v>
          </cell>
          <cell r="J141">
            <v>0.01</v>
          </cell>
        </row>
        <row r="142">
          <cell r="A142" t="str">
            <v>AGUAS SERVS E INVERS IONES DE MEXICO SRL DE CV</v>
          </cell>
          <cell r="B142" t="str">
            <v>PEÑOLES</v>
          </cell>
          <cell r="C142">
            <v>390289.13444</v>
          </cell>
          <cell r="D142">
            <v>1951.4456599999999</v>
          </cell>
          <cell r="E142">
            <v>0.004999999968741123</v>
          </cell>
          <cell r="F142">
            <v>0.445660000000089</v>
          </cell>
          <cell r="H142">
            <v>0.007445761984047101</v>
          </cell>
          <cell r="I142">
            <v>0.004998858097342014</v>
          </cell>
          <cell r="J142">
            <v>0.007445761984047101</v>
          </cell>
        </row>
        <row r="143">
          <cell r="A143" t="str">
            <v>ESTRATEGIAS EN PENSI ONES SA DE CV</v>
          </cell>
          <cell r="B143" t="str">
            <v>PEÑOLES</v>
          </cell>
          <cell r="C143">
            <v>1013800</v>
          </cell>
          <cell r="D143">
            <v>5069</v>
          </cell>
          <cell r="E143">
            <v>0.005</v>
          </cell>
          <cell r="F143">
            <v>-5069</v>
          </cell>
          <cell r="H143">
            <v>0.005</v>
          </cell>
          <cell r="I143">
            <v>0.01</v>
          </cell>
          <cell r="J143">
            <v>0.01</v>
          </cell>
        </row>
        <row r="144">
          <cell r="A144" t="str">
            <v>ELEKTRA DEL MILENIO SA DE CV</v>
          </cell>
          <cell r="B144" t="str">
            <v>SALINAS PLIEGO</v>
          </cell>
          <cell r="C144">
            <v>150816</v>
          </cell>
          <cell r="D144">
            <v>1493</v>
          </cell>
          <cell r="E144">
            <v>0.009899480161256101</v>
          </cell>
          <cell r="F144">
            <v>-15.160000000000082</v>
          </cell>
          <cell r="H144">
            <v>0.009899480161256101</v>
          </cell>
          <cell r="I144">
            <v>0.01</v>
          </cell>
          <cell r="J144">
            <v>0.01</v>
          </cell>
        </row>
        <row r="145">
          <cell r="A145" t="str">
            <v>TV AZTECA SA DE CV</v>
          </cell>
          <cell r="B145" t="str">
            <v>SALINAS PLIEGO</v>
          </cell>
          <cell r="C145">
            <v>311627.51848125</v>
          </cell>
          <cell r="D145">
            <v>3085.1123365979997</v>
          </cell>
          <cell r="E145">
            <v>0.009899999690764232</v>
          </cell>
          <cell r="F145">
            <v>-31.162848214500173</v>
          </cell>
          <cell r="H145">
            <v>0.007730382771523256</v>
          </cell>
          <cell r="I145">
            <v>0.01</v>
          </cell>
          <cell r="J145">
            <v>0.01</v>
          </cell>
        </row>
        <row r="146">
          <cell r="A146" t="str">
            <v>TOYOTA MOTOR SALES D E MEXICO, S. DE R.L.  DE C.V.</v>
          </cell>
          <cell r="B146" t="str">
            <v>TOYOTA</v>
          </cell>
          <cell r="C146">
            <v>70000</v>
          </cell>
          <cell r="D146">
            <v>350</v>
          </cell>
          <cell r="E146">
            <v>0.005</v>
          </cell>
          <cell r="F146">
            <v>-350</v>
          </cell>
          <cell r="H146">
            <v>0.0099</v>
          </cell>
          <cell r="I146">
            <v>0.01</v>
          </cell>
          <cell r="J146">
            <v>0.01</v>
          </cell>
        </row>
        <row r="147">
          <cell r="A147" t="str">
            <v>TOYOTA SERVICES DE M EXICO SA DE CV</v>
          </cell>
          <cell r="B147" t="str">
            <v>TOYOTA</v>
          </cell>
          <cell r="C147">
            <v>207761.38229</v>
          </cell>
          <cell r="D147">
            <v>1038.80689</v>
          </cell>
          <cell r="E147">
            <v>0.004999999896756559</v>
          </cell>
          <cell r="F147">
            <v>-1038.8069329000002</v>
          </cell>
          <cell r="H147">
            <v>0.009900781258418725</v>
          </cell>
          <cell r="I147">
            <v>0.01</v>
          </cell>
          <cell r="J147">
            <v>0.01</v>
          </cell>
        </row>
        <row r="148">
          <cell r="A148" t="str">
            <v>AGROINDUSTRIAS INTEG RADAS DEL CENTRO,SA</v>
          </cell>
          <cell r="B148" t="str">
            <v>VILLACERO</v>
          </cell>
          <cell r="C148">
            <v>29383.07748673845</v>
          </cell>
          <cell r="D148">
            <v>5873.677189599016</v>
          </cell>
          <cell r="E148">
            <v>0.1999</v>
          </cell>
          <cell r="F148">
            <v>2935.3694409251707</v>
          </cell>
          <cell r="H148">
            <v>0.07749358456505058</v>
          </cell>
          <cell r="I148">
            <v>0.1</v>
          </cell>
          <cell r="J148">
            <v>0.1</v>
          </cell>
        </row>
        <row r="149">
          <cell r="A149" t="str">
            <v>AGROINDUSTRIAS INTEG RADAS DEL NORTE SA D E CV</v>
          </cell>
          <cell r="B149" t="str">
            <v>VILLACERO</v>
          </cell>
          <cell r="C149">
            <v>72155.80052517269</v>
          </cell>
          <cell r="D149">
            <v>14423.944524982016</v>
          </cell>
          <cell r="E149">
            <v>0.19989999999999994</v>
          </cell>
          <cell r="F149">
            <v>13702.38651973029</v>
          </cell>
          <cell r="H149">
            <v>0.04717569447258036</v>
          </cell>
          <cell r="I149">
            <v>0.01</v>
          </cell>
          <cell r="J149">
            <v>0.04717569447258036</v>
          </cell>
        </row>
        <row r="150">
          <cell r="A150" t="str">
            <v>LAMINA Y PLACA DE MO NTERREY,SA DE CV</v>
          </cell>
          <cell r="B150" t="str">
            <v>VILLACERO</v>
          </cell>
          <cell r="C150">
            <v>217533.27706133085</v>
          </cell>
          <cell r="D150">
            <v>41157.296008357676</v>
          </cell>
          <cell r="E150">
            <v>0.1891999999464628</v>
          </cell>
          <cell r="F150">
            <v>19403.968302224588</v>
          </cell>
          <cell r="H150">
            <v>0.15628413481958883</v>
          </cell>
          <cell r="I150">
            <v>0.1</v>
          </cell>
          <cell r="J150">
            <v>0.15628413481958883</v>
          </cell>
        </row>
        <row r="151">
          <cell r="A151" t="str">
            <v>ZINCACERO SA DE CV</v>
          </cell>
          <cell r="B151" t="str">
            <v>VILLACERO</v>
          </cell>
          <cell r="C151">
            <v>9402.58474302096</v>
          </cell>
          <cell r="D151">
            <v>1447.7817637947596</v>
          </cell>
          <cell r="E151">
            <v>0.15397699710915888</v>
          </cell>
          <cell r="F151">
            <v>1353.75591636455</v>
          </cell>
          <cell r="H151">
            <v>0.009890897294919779</v>
          </cell>
          <cell r="I151">
            <v>0.01</v>
          </cell>
          <cell r="J151">
            <v>0.01</v>
          </cell>
        </row>
        <row r="152">
          <cell r="A152" t="str">
            <v>VITRO AUTOMOTRIZ,SA DE CV</v>
          </cell>
          <cell r="B152" t="str">
            <v>VITRO</v>
          </cell>
          <cell r="C152">
            <v>44086.861380518996</v>
          </cell>
          <cell r="D152">
            <v>436.459832325</v>
          </cell>
          <cell r="E152">
            <v>0.009899997837402457</v>
          </cell>
          <cell r="F152">
            <v>-4.408781480189987</v>
          </cell>
          <cell r="H152">
            <v>0.00988956769312362</v>
          </cell>
          <cell r="I152">
            <v>0.01</v>
          </cell>
          <cell r="J152">
            <v>0.01</v>
          </cell>
        </row>
        <row r="153">
          <cell r="A153" t="str">
            <v>VITRO FIBRAS,SA</v>
          </cell>
          <cell r="B153" t="str">
            <v>VITRO</v>
          </cell>
          <cell r="C153">
            <v>55108.576753181995</v>
          </cell>
          <cell r="D153">
            <v>545.574873006</v>
          </cell>
          <cell r="E153">
            <v>0.00989999933131095</v>
          </cell>
          <cell r="F153">
            <v>-5.510894525820049</v>
          </cell>
          <cell r="H153">
            <v>0.19989628927159567</v>
          </cell>
          <cell r="I153">
            <v>0.01</v>
          </cell>
          <cell r="J153">
            <v>0.19989628927159567</v>
          </cell>
        </row>
        <row r="154">
          <cell r="A154" t="str">
            <v>VITRO FLOTADO CUBIER TAS SA DE CV</v>
          </cell>
          <cell r="B154" t="str">
            <v>VITRO</v>
          </cell>
          <cell r="C154">
            <v>49597.719121917005</v>
          </cell>
          <cell r="D154">
            <v>491.017407732</v>
          </cell>
          <cell r="E154">
            <v>0.009899999766622768</v>
          </cell>
          <cell r="F154">
            <v>-4.959783487170057</v>
          </cell>
          <cell r="H154">
            <v>0.19990838642454037</v>
          </cell>
          <cell r="I154">
            <v>0.01</v>
          </cell>
          <cell r="J154">
            <v>0.19990838642454037</v>
          </cell>
        </row>
        <row r="155">
          <cell r="A155" t="str">
            <v>VITRO VIDRIO Y CRIST AL SA DE CV</v>
          </cell>
          <cell r="B155" t="str">
            <v>VITRO</v>
          </cell>
          <cell r="C155">
            <v>115728.011137629</v>
          </cell>
          <cell r="D155">
            <v>1145.707211286</v>
          </cell>
          <cell r="E155">
            <v>0.009899999144748742</v>
          </cell>
          <cell r="F155">
            <v>-11.572900090289977</v>
          </cell>
          <cell r="H155">
            <v>0.1998997457278342</v>
          </cell>
          <cell r="I155">
            <v>0.01</v>
          </cell>
          <cell r="J155">
            <v>0.1998997457278342</v>
          </cell>
        </row>
        <row r="156">
          <cell r="A156" t="str">
            <v>VIAKABLE SA DE CV</v>
          </cell>
          <cell r="B156" t="str">
            <v>XIGNUX</v>
          </cell>
          <cell r="C156">
            <v>60117.578457785996</v>
          </cell>
          <cell r="D156">
            <v>7936.5299051301035</v>
          </cell>
          <cell r="E156">
            <v>0.132016792903644</v>
          </cell>
          <cell r="F156">
            <v>7335.354120552243</v>
          </cell>
          <cell r="H156">
            <v>0.19989161753143841</v>
          </cell>
          <cell r="I156">
            <v>0.01</v>
          </cell>
          <cell r="J156">
            <v>0.19989161753143841</v>
          </cell>
        </row>
        <row r="157">
          <cell r="A157" t="str">
            <v>XIGNUX SA DE CV</v>
          </cell>
          <cell r="B157" t="str">
            <v>XIGNUX</v>
          </cell>
          <cell r="C157">
            <v>180925.81298952296</v>
          </cell>
          <cell r="D157">
            <v>1791.1654465139998</v>
          </cell>
          <cell r="E157">
            <v>0.009899999435778257</v>
          </cell>
          <cell r="F157">
            <v>-18.092683381230017</v>
          </cell>
          <cell r="H157">
            <v>0.19989961300930761</v>
          </cell>
          <cell r="I157">
            <v>0.01</v>
          </cell>
          <cell r="J157">
            <v>0.19989961300930761</v>
          </cell>
        </row>
        <row r="158">
          <cell r="A158" t="str">
            <v>XIGNUX YAZAKI SA DE CV</v>
          </cell>
          <cell r="B158" t="str">
            <v>XIGNUX</v>
          </cell>
          <cell r="C158">
            <v>22061.496632247003</v>
          </cell>
          <cell r="D158">
            <v>218.408717088</v>
          </cell>
          <cell r="E158">
            <v>0.009899995486650477</v>
          </cell>
          <cell r="F158">
            <v>-2.2062492344700217</v>
          </cell>
          <cell r="H158">
            <v>0.19989577649750018</v>
          </cell>
          <cell r="I158">
            <v>0.01</v>
          </cell>
          <cell r="J158">
            <v>0.19989577649750018</v>
          </cell>
        </row>
        <row r="159">
          <cell r="A159" t="str">
            <v>BANCO NACIONAL DE OB RAS Y SERVICIOS PUBL ICOS</v>
          </cell>
          <cell r="C159">
            <v>2765513.61508</v>
          </cell>
          <cell r="D159">
            <v>0</v>
          </cell>
          <cell r="E159">
            <v>0</v>
          </cell>
          <cell r="F159">
            <v>-27655.1361508</v>
          </cell>
          <cell r="H159">
            <v>0</v>
          </cell>
          <cell r="I159">
            <v>0.01</v>
          </cell>
          <cell r="J159">
            <v>0.01</v>
          </cell>
        </row>
        <row r="160">
          <cell r="A160" t="str">
            <v>GRUPO MINSA,SA DE CV</v>
          </cell>
          <cell r="C160">
            <v>205639.06988</v>
          </cell>
          <cell r="D160">
            <v>41127.813957672755</v>
          </cell>
          <cell r="E160">
            <v>0.19999999991087664</v>
          </cell>
          <cell r="F160">
            <v>-61691.72098232724</v>
          </cell>
          <cell r="H160">
            <v>0.21029564092677272</v>
          </cell>
          <cell r="I160">
            <v>0.5</v>
          </cell>
          <cell r="J160">
            <v>0.5</v>
          </cell>
        </row>
        <row r="161">
          <cell r="A161" t="str">
            <v>INTERNACIONAL DE CER AMICA,SA DE CV</v>
          </cell>
          <cell r="C161">
            <v>252840.43421919885</v>
          </cell>
          <cell r="D161">
            <v>2503.1198946149975</v>
          </cell>
          <cell r="E161">
            <v>0.009899998401540986</v>
          </cell>
          <cell r="F161">
            <v>-25.28444757699117</v>
          </cell>
          <cell r="H161">
            <v>0.008139520905172257</v>
          </cell>
          <cell r="I161">
            <v>0.01</v>
          </cell>
          <cell r="J161">
            <v>0.01</v>
          </cell>
        </row>
        <row r="162">
          <cell r="A162" t="str">
            <v>RAFAEL HARARI Y COPR OPIETARIOS</v>
          </cell>
          <cell r="B162" t="str">
            <v>Achar</v>
          </cell>
          <cell r="C162">
            <v>6040</v>
          </cell>
          <cell r="D162">
            <v>447</v>
          </cell>
          <cell r="E162">
            <v>0.07400662251655629</v>
          </cell>
          <cell r="F162">
            <v>386.6</v>
          </cell>
          <cell r="H162">
            <v>0.19983443708609272</v>
          </cell>
          <cell r="I162">
            <v>0.01</v>
          </cell>
          <cell r="J162">
            <v>0.19983443708609272</v>
          </cell>
        </row>
        <row r="163">
          <cell r="A163" t="str">
            <v>ALFREDO ACHAR TUSSIE Y COOPS</v>
          </cell>
          <cell r="B163" t="str">
            <v>Achar</v>
          </cell>
          <cell r="C163">
            <v>36831</v>
          </cell>
          <cell r="D163">
            <v>184</v>
          </cell>
          <cell r="E163">
            <v>0.0049957915886074235</v>
          </cell>
          <cell r="F163">
            <v>-184.31</v>
          </cell>
          <cell r="H163">
            <v>0.00991013005348755</v>
          </cell>
          <cell r="I163">
            <v>0.01</v>
          </cell>
          <cell r="J163">
            <v>0.01</v>
          </cell>
        </row>
        <row r="164">
          <cell r="A164" t="str">
            <v>INMOBILIARIA LAMI, S A DE CV</v>
          </cell>
          <cell r="B164" t="str">
            <v>Achar</v>
          </cell>
          <cell r="C164">
            <v>43065</v>
          </cell>
          <cell r="D164">
            <v>426</v>
          </cell>
          <cell r="E164">
            <v>0.009892023685127134</v>
          </cell>
          <cell r="F164">
            <v>-4.650000000000034</v>
          </cell>
          <cell r="H164">
            <v>0.009892023685127134</v>
          </cell>
          <cell r="I164">
            <v>0.01</v>
          </cell>
          <cell r="J164">
            <v>0.01</v>
          </cell>
        </row>
        <row r="165">
          <cell r="A165" t="str">
            <v>ARANCIA CORN PRODUCT S SA DE CV</v>
          </cell>
          <cell r="B165" t="str">
            <v>Arancia</v>
          </cell>
          <cell r="C165">
            <v>70000</v>
          </cell>
          <cell r="D165">
            <v>693</v>
          </cell>
          <cell r="E165">
            <v>0.0099</v>
          </cell>
          <cell r="F165">
            <v>-7</v>
          </cell>
          <cell r="H165">
            <v>0.0099</v>
          </cell>
          <cell r="I165">
            <v>0.01</v>
          </cell>
          <cell r="J165">
            <v>0.01</v>
          </cell>
        </row>
        <row r="166">
          <cell r="A166" t="str">
            <v>CIA CERILLERA LA CEN TRAL,SA</v>
          </cell>
          <cell r="B166" t="str">
            <v>Barroso</v>
          </cell>
          <cell r="C166">
            <v>75887.35942000001</v>
          </cell>
          <cell r="D166">
            <v>468.45721000000003</v>
          </cell>
          <cell r="E166">
            <v>0.006173059829467973</v>
          </cell>
          <cell r="F166">
            <v>-290.41638420000004</v>
          </cell>
          <cell r="H166">
            <v>0.005574050846319459</v>
          </cell>
          <cell r="I166">
            <v>0.01</v>
          </cell>
          <cell r="J166">
            <v>0.01</v>
          </cell>
        </row>
        <row r="167">
          <cell r="A167" t="str">
            <v>PRODUCTOS Y SERVICIO S PARA LA INDUSTRIA SA DE CV</v>
          </cell>
          <cell r="B167" t="str">
            <v>Barroso</v>
          </cell>
          <cell r="C167">
            <v>32027.270829999998</v>
          </cell>
          <cell r="D167">
            <v>267.93635</v>
          </cell>
          <cell r="E167">
            <v>0.008365881420936546</v>
          </cell>
          <cell r="F167">
            <v>-52.33635829999997</v>
          </cell>
          <cell r="H167">
            <v>0.00989781494909849</v>
          </cell>
          <cell r="I167">
            <v>0.01</v>
          </cell>
          <cell r="J167">
            <v>0.01</v>
          </cell>
        </row>
        <row r="168">
          <cell r="A168" t="str">
            <v>GRUPO INDUSTRIAL BAC A,SA DE CV</v>
          </cell>
          <cell r="B168" t="str">
            <v>Barroso</v>
          </cell>
          <cell r="C168">
            <v>6843</v>
          </cell>
          <cell r="D168">
            <v>34</v>
          </cell>
          <cell r="E168">
            <v>0.0049685810317112375</v>
          </cell>
          <cell r="F168">
            <v>-34.43</v>
          </cell>
          <cell r="H168">
            <v>0.009937162063422475</v>
          </cell>
          <cell r="I168">
            <v>0.01</v>
          </cell>
          <cell r="J168">
            <v>0.01</v>
          </cell>
        </row>
        <row r="169">
          <cell r="A169" t="str">
            <v>MOLINO HARINERO SAN BLAS SA DE CV</v>
          </cell>
          <cell r="B169" t="str">
            <v>Cernicciaro</v>
          </cell>
          <cell r="C169">
            <v>123621.55312783699</v>
          </cell>
          <cell r="D169">
            <v>1138.680733941</v>
          </cell>
          <cell r="E169">
            <v>0.009211021097295961</v>
          </cell>
          <cell r="F169">
            <v>1138.680733941</v>
          </cell>
          <cell r="H169">
            <v>0.004999128261727358</v>
          </cell>
          <cell r="I169">
            <v>0</v>
          </cell>
          <cell r="J169">
            <v>0.004999128261727358</v>
          </cell>
        </row>
        <row r="170">
          <cell r="A170" t="str">
            <v>DESARROLLO COMERCIAL  DEL SUDESTE SA DE C V</v>
          </cell>
          <cell r="B170" t="str">
            <v>Chapur</v>
          </cell>
          <cell r="C170">
            <v>35080</v>
          </cell>
          <cell r="D170">
            <v>348</v>
          </cell>
          <cell r="E170">
            <v>0.00992018244013683</v>
          </cell>
          <cell r="F170">
            <v>-2.8000000000000114</v>
          </cell>
          <cell r="H170">
            <v>0.00992018244013683</v>
          </cell>
          <cell r="I170">
            <v>0.01</v>
          </cell>
          <cell r="J170">
            <v>0.01</v>
          </cell>
        </row>
        <row r="171">
          <cell r="A171" t="str">
            <v>FYPASA CONSTRUCCIONE S,SA DE CV</v>
          </cell>
          <cell r="B171" t="str">
            <v>Chozas Rizo</v>
          </cell>
          <cell r="C171">
            <v>15885.366320000001</v>
          </cell>
          <cell r="D171">
            <v>931.34949</v>
          </cell>
          <cell r="E171">
            <v>0.05862939961462594</v>
          </cell>
          <cell r="F171">
            <v>772.4958267999999</v>
          </cell>
          <cell r="H171">
            <v>0.08643174934350521</v>
          </cell>
          <cell r="I171">
            <v>0.01</v>
          </cell>
          <cell r="J171">
            <v>0.08643174934350521</v>
          </cell>
        </row>
        <row r="172">
          <cell r="A172" t="str">
            <v>CADENA MEXICANA DE E XHIBICION SA DE CV</v>
          </cell>
          <cell r="B172" t="str">
            <v>Cinemex</v>
          </cell>
          <cell r="C172">
            <v>210160.41666999998</v>
          </cell>
          <cell r="D172">
            <v>1408.2408100000002</v>
          </cell>
          <cell r="E172">
            <v>0.0067007899599440795</v>
          </cell>
          <cell r="F172">
            <v>-693.3633566999997</v>
          </cell>
          <cell r="H172">
            <v>0.009892443272343272</v>
          </cell>
          <cell r="I172">
            <v>0.01</v>
          </cell>
          <cell r="J172">
            <v>0.01</v>
          </cell>
        </row>
        <row r="173">
          <cell r="A173" t="str">
            <v>CONAUTO,SA DE CV</v>
          </cell>
          <cell r="B173" t="str">
            <v>Conauto</v>
          </cell>
          <cell r="C173">
            <v>89324.69909000001</v>
          </cell>
          <cell r="D173">
            <v>779.67754</v>
          </cell>
          <cell r="E173">
            <v>0.008728577290973328</v>
          </cell>
          <cell r="F173">
            <v>-113.5694509000001</v>
          </cell>
          <cell r="H173">
            <v>0.009896478902317004</v>
          </cell>
          <cell r="I173">
            <v>0.01</v>
          </cell>
          <cell r="J173">
            <v>0.01</v>
          </cell>
        </row>
        <row r="174">
          <cell r="A174" t="str">
            <v>GEO BAJA CALIFORNIA, SA DE CV</v>
          </cell>
          <cell r="B174" t="str">
            <v>Corporación Geo</v>
          </cell>
          <cell r="C174">
            <v>103526.95722000001</v>
          </cell>
          <cell r="D174">
            <v>623.4020899999999</v>
          </cell>
          <cell r="E174">
            <v>0.0060216402253109695</v>
          </cell>
          <cell r="F174">
            <v>-411.86748220000015</v>
          </cell>
          <cell r="H174">
            <v>0.005003527717898864</v>
          </cell>
          <cell r="I174">
            <v>0.01</v>
          </cell>
          <cell r="J174">
            <v>0.01</v>
          </cell>
        </row>
        <row r="175">
          <cell r="A175" t="str">
            <v>GEO EDIFICACIONES,SA  DE CV</v>
          </cell>
          <cell r="B175" t="str">
            <v>Corporación Geo</v>
          </cell>
          <cell r="C175">
            <v>78572.48483000002</v>
          </cell>
          <cell r="D175">
            <v>677.79718</v>
          </cell>
          <cell r="E175">
            <v>0.008626393596517748</v>
          </cell>
          <cell r="F175">
            <v>-107.92766830000016</v>
          </cell>
          <cell r="H175">
            <v>0.005001750941825215</v>
          </cell>
          <cell r="I175">
            <v>0.01</v>
          </cell>
          <cell r="J175">
            <v>0.01</v>
          </cell>
        </row>
        <row r="176">
          <cell r="A176" t="str">
            <v>GEO HIDALGO,SA DE CV</v>
          </cell>
          <cell r="B176" t="str">
            <v>Corporación Geo</v>
          </cell>
          <cell r="C176">
            <v>31763.746860000003</v>
          </cell>
          <cell r="D176">
            <v>314.46107</v>
          </cell>
          <cell r="E176">
            <v>0.00989999924712912</v>
          </cell>
          <cell r="F176">
            <v>-3.1763986000000273</v>
          </cell>
          <cell r="H176">
            <v>0.0054464607328129295</v>
          </cell>
          <cell r="I176">
            <v>0.01</v>
          </cell>
          <cell r="J176">
            <v>0.01</v>
          </cell>
        </row>
        <row r="177">
          <cell r="A177" t="str">
            <v>GEO HOGARES IDEALES, SA DE CV</v>
          </cell>
          <cell r="B177" t="str">
            <v>Corporación Geo</v>
          </cell>
          <cell r="C177">
            <v>127986.85597000002</v>
          </cell>
          <cell r="D177">
            <v>679.01139</v>
          </cell>
          <cell r="E177">
            <v>0.005305321275796943</v>
          </cell>
          <cell r="F177">
            <v>-600.8571697000001</v>
          </cell>
          <cell r="H177">
            <v>0.005320858886944029</v>
          </cell>
          <cell r="I177">
            <v>0.01</v>
          </cell>
          <cell r="J177">
            <v>0.01</v>
          </cell>
        </row>
        <row r="178">
          <cell r="A178" t="str">
            <v>GEO LAGUNA,SA DE CV</v>
          </cell>
          <cell r="B178" t="str">
            <v>Corporación Geo</v>
          </cell>
          <cell r="C178">
            <v>34529.92388</v>
          </cell>
          <cell r="D178">
            <v>260.95001</v>
          </cell>
          <cell r="E178">
            <v>0.007557213589779857</v>
          </cell>
          <cell r="F178">
            <v>-84.34922879999999</v>
          </cell>
          <cell r="H178">
            <v>0.006139602297901155</v>
          </cell>
          <cell r="I178">
            <v>0.01</v>
          </cell>
          <cell r="J178">
            <v>0.01</v>
          </cell>
        </row>
        <row r="179">
          <cell r="A179" t="str">
            <v>GEO MONTERREY,SA DE CV</v>
          </cell>
          <cell r="B179" t="str">
            <v>Corporación Geo</v>
          </cell>
          <cell r="C179">
            <v>53193.78331</v>
          </cell>
          <cell r="D179">
            <v>411.90907999999996</v>
          </cell>
          <cell r="E179">
            <v>0.0077435567536059124</v>
          </cell>
          <cell r="F179">
            <v>-120.02875310000007</v>
          </cell>
          <cell r="H179">
            <v>0.005376568128897015</v>
          </cell>
          <cell r="I179">
            <v>0.01</v>
          </cell>
          <cell r="J179">
            <v>0.01</v>
          </cell>
        </row>
        <row r="180">
          <cell r="A180" t="str">
            <v>GEO MORELOS,SA DE CV</v>
          </cell>
          <cell r="B180" t="str">
            <v>Corporación Geo</v>
          </cell>
          <cell r="C180">
            <v>14068.95</v>
          </cell>
          <cell r="D180">
            <v>139.2826</v>
          </cell>
          <cell r="E180">
            <v>0.00989999964460745</v>
          </cell>
          <cell r="F180">
            <v>-1.4069000000000074</v>
          </cell>
          <cell r="H180">
            <v>0.004975495683757494</v>
          </cell>
          <cell r="I180">
            <v>0.01</v>
          </cell>
          <cell r="J180">
            <v>0.01</v>
          </cell>
        </row>
        <row r="181">
          <cell r="A181" t="str">
            <v>GEO REYNOSA,SA DE CV</v>
          </cell>
          <cell r="B181" t="str">
            <v>Corporación Geo</v>
          </cell>
          <cell r="C181">
            <v>27073.14024</v>
          </cell>
          <cell r="D181">
            <v>215.84329000000002</v>
          </cell>
          <cell r="E181">
            <v>0.00797259897029219</v>
          </cell>
          <cell r="F181">
            <v>-54.88811240000001</v>
          </cell>
          <cell r="H181">
            <v>0.007239647793439717</v>
          </cell>
          <cell r="I181">
            <v>0.01</v>
          </cell>
          <cell r="J181">
            <v>0.01</v>
          </cell>
        </row>
        <row r="182">
          <cell r="A182" t="str">
            <v>ODISEA INTIMA TEXTIL ,SA DE CV</v>
          </cell>
          <cell r="B182" t="str">
            <v>Danhnos</v>
          </cell>
          <cell r="C182">
            <v>4508</v>
          </cell>
          <cell r="D182">
            <v>353</v>
          </cell>
          <cell r="E182">
            <v>0.07830523513753328</v>
          </cell>
          <cell r="F182">
            <v>307.92</v>
          </cell>
          <cell r="H182">
            <v>0.19986690328305234</v>
          </cell>
          <cell r="I182">
            <v>0.01</v>
          </cell>
          <cell r="J182">
            <v>0.19986690328305234</v>
          </cell>
        </row>
        <row r="183">
          <cell r="A183" t="str">
            <v>URBITEC, SA DE CV</v>
          </cell>
          <cell r="B183" t="str">
            <v>Danhnos</v>
          </cell>
          <cell r="C183">
            <v>8000</v>
          </cell>
          <cell r="D183">
            <v>79</v>
          </cell>
          <cell r="E183">
            <v>0.009875</v>
          </cell>
          <cell r="F183">
            <v>-1</v>
          </cell>
          <cell r="H183">
            <v>0.009875</v>
          </cell>
          <cell r="I183">
            <v>0.01</v>
          </cell>
          <cell r="J183">
            <v>0.01</v>
          </cell>
        </row>
        <row r="184">
          <cell r="A184" t="str">
            <v>VEL FORM DE MEXICO</v>
          </cell>
          <cell r="B184" t="str">
            <v>Danhnos</v>
          </cell>
          <cell r="C184">
            <v>7517.6875</v>
          </cell>
          <cell r="D184">
            <v>683.47807</v>
          </cell>
          <cell r="E184">
            <v>0.0909159991021175</v>
          </cell>
          <cell r="F184">
            <v>608.301195</v>
          </cell>
          <cell r="H184">
            <v>0.19992850194956893</v>
          </cell>
          <cell r="I184">
            <v>0.01</v>
          </cell>
          <cell r="J184">
            <v>0.19992850194956893</v>
          </cell>
        </row>
        <row r="185">
          <cell r="A185" t="str">
            <v>CONSTRUCCIONES ARYVE ,SA DE CV</v>
          </cell>
          <cell r="B185" t="str">
            <v>Eduardo Jose Vela Ruiz</v>
          </cell>
          <cell r="C185">
            <v>29554</v>
          </cell>
          <cell r="D185">
            <v>1653</v>
          </cell>
          <cell r="E185">
            <v>0.05593151519252893</v>
          </cell>
          <cell r="F185">
            <v>1357.46</v>
          </cell>
          <cell r="H185">
            <v>0.05593151519252893</v>
          </cell>
          <cell r="I185">
            <v>0.01</v>
          </cell>
          <cell r="J185">
            <v>0.05593151519252893</v>
          </cell>
        </row>
        <row r="186">
          <cell r="A186" t="str">
            <v>MOISES ELMANN ARAZI COOPS ZAPATA</v>
          </cell>
          <cell r="B186" t="str">
            <v>El Mann</v>
          </cell>
          <cell r="C186">
            <v>180757.86318000001</v>
          </cell>
          <cell r="D186">
            <v>868.7893</v>
          </cell>
          <cell r="E186">
            <v>0.004806370714478148</v>
          </cell>
          <cell r="F186">
            <v>-938.7893318000002</v>
          </cell>
          <cell r="H186">
            <v>0.008077103669598712</v>
          </cell>
          <cell r="I186">
            <v>0.01</v>
          </cell>
          <cell r="J186">
            <v>0.01</v>
          </cell>
        </row>
        <row r="187">
          <cell r="A187" t="str">
            <v>PLANEACION URBANA RA CIONAL,SA DE CV</v>
          </cell>
          <cell r="B187" t="str">
            <v>Expocasa</v>
          </cell>
          <cell r="C187">
            <v>63117.477530000004</v>
          </cell>
          <cell r="D187">
            <v>522.2142699999999</v>
          </cell>
          <cell r="E187">
            <v>0.008273687264383931</v>
          </cell>
          <cell r="F187">
            <v>-108.96050530000014</v>
          </cell>
          <cell r="H187">
            <v>0.005006537212292805</v>
          </cell>
          <cell r="I187">
            <v>0.01</v>
          </cell>
          <cell r="J187">
            <v>0.01</v>
          </cell>
        </row>
        <row r="188">
          <cell r="A188" t="str">
            <v>AUMA SA DE CV</v>
          </cell>
          <cell r="B188" t="str">
            <v>Federico Baur</v>
          </cell>
          <cell r="C188">
            <v>98283.02059019697</v>
          </cell>
          <cell r="D188">
            <v>783.4310954999999</v>
          </cell>
          <cell r="E188">
            <v>0.00797117437778608</v>
          </cell>
          <cell r="F188">
            <v>-199.3991104019699</v>
          </cell>
          <cell r="H188">
            <v>0.009899980628973971</v>
          </cell>
          <cell r="I188">
            <v>0.01</v>
          </cell>
          <cell r="J188">
            <v>0.01</v>
          </cell>
        </row>
        <row r="189">
          <cell r="A189" t="str">
            <v>FUJIFILM DE MEXICO,S A DE CV</v>
          </cell>
          <cell r="B189" t="str">
            <v>Fujifilm</v>
          </cell>
          <cell r="C189">
            <v>106999.53531161399</v>
          </cell>
          <cell r="D189">
            <v>534.9943956959999</v>
          </cell>
          <cell r="E189">
            <v>0.0049999693376045</v>
          </cell>
          <cell r="F189">
            <v>-535.0009574201401</v>
          </cell>
          <cell r="H189">
            <v>0.009897239244225517</v>
          </cell>
          <cell r="I189">
            <v>0.01</v>
          </cell>
          <cell r="J189">
            <v>0.01</v>
          </cell>
        </row>
        <row r="190">
          <cell r="A190" t="str">
            <v>FABRICA DE PAPEL SAN  FRANCISCO,SA DE CV</v>
          </cell>
          <cell r="B190" t="str">
            <v>García Franco</v>
          </cell>
          <cell r="C190">
            <v>102457.171863729</v>
          </cell>
          <cell r="D190">
            <v>512.285631894</v>
          </cell>
          <cell r="E190">
            <v>0.0049999977802955035</v>
          </cell>
          <cell r="F190">
            <v>-512.2860867432902</v>
          </cell>
          <cell r="H190">
            <v>0.008471832515096797</v>
          </cell>
          <cell r="I190">
            <v>0.01</v>
          </cell>
          <cell r="J190">
            <v>0.01</v>
          </cell>
        </row>
        <row r="191">
          <cell r="A191" t="str">
            <v>COMISIONISTAS DE CHI HUAHUA,SA</v>
          </cell>
          <cell r="B191" t="str">
            <v>Grupo Fuentes</v>
          </cell>
          <cell r="C191">
            <v>87878.187</v>
          </cell>
          <cell r="D191">
            <v>1493.00519</v>
          </cell>
          <cell r="E191">
            <v>0.016989485570520477</v>
          </cell>
          <cell r="F191">
            <v>614.2233200000001</v>
          </cell>
          <cell r="H191">
            <v>0.026684665217319513</v>
          </cell>
          <cell r="I191">
            <v>0.01</v>
          </cell>
          <cell r="J191">
            <v>0.026684665217319513</v>
          </cell>
        </row>
        <row r="192">
          <cell r="A192" t="str">
            <v>REFACCIONARIA VALATI ,S A C V</v>
          </cell>
          <cell r="B192" t="str">
            <v>Grupo Fuentes</v>
          </cell>
          <cell r="C192">
            <v>12749.791519999999</v>
          </cell>
          <cell r="D192">
            <v>63.748949999999994</v>
          </cell>
          <cell r="E192">
            <v>0.004999999403911821</v>
          </cell>
          <cell r="F192">
            <v>-63.7489652</v>
          </cell>
          <cell r="H192">
            <v>0.009882514533853335</v>
          </cell>
          <cell r="I192">
            <v>0.01</v>
          </cell>
          <cell r="J192">
            <v>0.01</v>
          </cell>
        </row>
        <row r="193">
          <cell r="A193" t="str">
            <v>PARQUE INDUSTRIAS DE  AMERICA,SA DE CV</v>
          </cell>
          <cell r="B193" t="str">
            <v>Industrias de América</v>
          </cell>
          <cell r="C193">
            <v>126533.062850589</v>
          </cell>
          <cell r="D193">
            <v>687.0206673</v>
          </cell>
          <cell r="E193">
            <v>0.005429574309058164</v>
          </cell>
          <cell r="F193">
            <v>-578.30996120589</v>
          </cell>
          <cell r="H193">
            <v>0.007096959322484462</v>
          </cell>
          <cell r="I193">
            <v>0.01</v>
          </cell>
          <cell r="J193">
            <v>0.01</v>
          </cell>
        </row>
        <row r="194">
          <cell r="A194" t="str">
            <v>CARMEN MOTORS,SA DE CV</v>
          </cell>
          <cell r="B194" t="str">
            <v>Jose Martinez</v>
          </cell>
          <cell r="C194">
            <v>20626.402389999996</v>
          </cell>
          <cell r="D194">
            <v>206.26402</v>
          </cell>
          <cell r="E194">
            <v>0.009999999810921948</v>
          </cell>
          <cell r="F194">
            <v>-3.899999967416079E-06</v>
          </cell>
          <cell r="H194">
            <v>0.009890236607567706</v>
          </cell>
          <cell r="I194">
            <v>0.01</v>
          </cell>
          <cell r="J194">
            <v>0.01</v>
          </cell>
        </row>
        <row r="195">
          <cell r="A195" t="str">
            <v>GRUPO AUTEX DE AGUAS CALIENTES,SA DE CV</v>
          </cell>
          <cell r="B195" t="str">
            <v>Jose Martinez</v>
          </cell>
          <cell r="C195">
            <v>8810.64</v>
          </cell>
          <cell r="D195">
            <v>88.1064</v>
          </cell>
          <cell r="E195">
            <v>0.01</v>
          </cell>
          <cell r="F195">
            <v>0</v>
          </cell>
          <cell r="H195">
            <v>0.009874424559396367</v>
          </cell>
          <cell r="I195">
            <v>0.01</v>
          </cell>
          <cell r="J195">
            <v>0.01</v>
          </cell>
        </row>
        <row r="196">
          <cell r="A196" t="str">
            <v>GRUPO AUTEX, SA DE C V</v>
          </cell>
          <cell r="B196" t="str">
            <v>Jose Martinez</v>
          </cell>
          <cell r="C196">
            <v>36218.22209</v>
          </cell>
          <cell r="D196">
            <v>362.18222</v>
          </cell>
          <cell r="E196">
            <v>0.009999999975150628</v>
          </cell>
          <cell r="F196">
            <v>-9.000000886771886E-07</v>
          </cell>
          <cell r="H196">
            <v>0.009912137572846829</v>
          </cell>
          <cell r="I196">
            <v>0.01</v>
          </cell>
          <cell r="J196">
            <v>0.01</v>
          </cell>
        </row>
        <row r="197">
          <cell r="A197" t="str">
            <v>QUALITA MOTORS,SA DE  CV</v>
          </cell>
          <cell r="B197" t="str">
            <v>Jose Martinez</v>
          </cell>
          <cell r="C197">
            <v>6057.315</v>
          </cell>
          <cell r="D197">
            <v>60.57315</v>
          </cell>
          <cell r="E197">
            <v>0.01</v>
          </cell>
          <cell r="F197">
            <v>0</v>
          </cell>
          <cell r="H197">
            <v>0.009905378868359993</v>
          </cell>
          <cell r="I197">
            <v>0.01</v>
          </cell>
          <cell r="J197">
            <v>0.01</v>
          </cell>
        </row>
        <row r="198">
          <cell r="A198" t="str">
            <v>LOMA LASETEX,S.A. DE  C.V.</v>
          </cell>
          <cell r="B198" t="str">
            <v>Jose Martinez</v>
          </cell>
          <cell r="C198">
            <v>19197</v>
          </cell>
          <cell r="D198">
            <v>177</v>
          </cell>
          <cell r="E198">
            <v>0.00922019065478981</v>
          </cell>
          <cell r="F198">
            <v>-14.97</v>
          </cell>
          <cell r="H198">
            <v>0.009897379798926915</v>
          </cell>
          <cell r="I198">
            <v>0.01</v>
          </cell>
          <cell r="J198">
            <v>0.01</v>
          </cell>
        </row>
        <row r="199">
          <cell r="A199" t="str">
            <v>COLOMOS AUTOMOTRIZ, SA DE CV</v>
          </cell>
          <cell r="B199" t="str">
            <v>Jose Martinez</v>
          </cell>
          <cell r="C199">
            <v>28765</v>
          </cell>
          <cell r="D199">
            <v>2742</v>
          </cell>
          <cell r="E199">
            <v>0.09532417868937945</v>
          </cell>
          <cell r="F199">
            <v>2134</v>
          </cell>
          <cell r="H199">
            <v>0.07936728663306102</v>
          </cell>
          <cell r="I199">
            <v>0.021136798192247522</v>
          </cell>
          <cell r="J199">
            <v>0.07936728663306102</v>
          </cell>
        </row>
        <row r="200">
          <cell r="A200" t="str">
            <v>BERLINA AUTOMOTRIZ, S.A. DE C.V.</v>
          </cell>
          <cell r="B200" t="str">
            <v>Jose Martinez</v>
          </cell>
          <cell r="C200">
            <v>4405</v>
          </cell>
          <cell r="D200">
            <v>44</v>
          </cell>
          <cell r="E200">
            <v>0.009988649262202044</v>
          </cell>
          <cell r="F200">
            <v>-0.05000000000000426</v>
          </cell>
          <cell r="H200">
            <v>0.009988649262202044</v>
          </cell>
          <cell r="I200">
            <v>0.01</v>
          </cell>
          <cell r="J200">
            <v>0.01</v>
          </cell>
        </row>
        <row r="201">
          <cell r="A201" t="str">
            <v>BARONE AUTOMOTRIZ SA  DE CV</v>
          </cell>
          <cell r="B201" t="str">
            <v>Jose Martinez</v>
          </cell>
          <cell r="C201">
            <v>1652</v>
          </cell>
          <cell r="D201">
            <v>33</v>
          </cell>
          <cell r="E201">
            <v>0.019975786924939468</v>
          </cell>
          <cell r="F201">
            <v>16.48</v>
          </cell>
          <cell r="H201">
            <v>0.019975786924939468</v>
          </cell>
          <cell r="I201">
            <v>0.01</v>
          </cell>
          <cell r="J201">
            <v>0.019975786924939468</v>
          </cell>
        </row>
        <row r="202">
          <cell r="A202" t="str">
            <v>PESQUERA GUAY MAR,SA  DE CV</v>
          </cell>
          <cell r="B202" t="str">
            <v>Julio R Luebbert Duarte</v>
          </cell>
          <cell r="C202">
            <v>5448</v>
          </cell>
          <cell r="D202">
            <v>27</v>
          </cell>
          <cell r="E202">
            <v>0.004955947136563877</v>
          </cell>
          <cell r="F202">
            <v>-27.48</v>
          </cell>
          <cell r="H202">
            <v>0.004955947136563877</v>
          </cell>
          <cell r="I202">
            <v>0.01</v>
          </cell>
          <cell r="J202">
            <v>0.01</v>
          </cell>
        </row>
        <row r="203">
          <cell r="A203" t="str">
            <v>PESQUERA NUEVA SA DE  CV</v>
          </cell>
          <cell r="B203" t="str">
            <v>Julio R Luebbert Duarte</v>
          </cell>
          <cell r="C203">
            <v>5854</v>
          </cell>
          <cell r="D203">
            <v>29</v>
          </cell>
          <cell r="E203">
            <v>0.004953877690468056</v>
          </cell>
          <cell r="F203">
            <v>-30</v>
          </cell>
          <cell r="H203">
            <v>0.004953877690468056</v>
          </cell>
          <cell r="I203">
            <v>0.010078578749572941</v>
          </cell>
          <cell r="J203">
            <v>0.010078578749572941</v>
          </cell>
        </row>
        <row r="204">
          <cell r="A204" t="str">
            <v>PESQUERA SON MAR DEL  PACIFICO SA DE CV</v>
          </cell>
          <cell r="B204" t="str">
            <v>Julio R Luebbert Duarte</v>
          </cell>
          <cell r="C204">
            <v>5854</v>
          </cell>
          <cell r="D204">
            <v>29</v>
          </cell>
          <cell r="E204">
            <v>0.004953877690468056</v>
          </cell>
          <cell r="F204">
            <v>-30</v>
          </cell>
          <cell r="H204">
            <v>0.004953877690468056</v>
          </cell>
          <cell r="I204">
            <v>0.010078578749572941</v>
          </cell>
          <cell r="J204">
            <v>0.010078578749572941</v>
          </cell>
        </row>
        <row r="205">
          <cell r="A205" t="str">
            <v>PESQUERA SELECTA DE GUAYMAS SA DE CV</v>
          </cell>
          <cell r="B205" t="str">
            <v>Julio R Luebbert Duarte</v>
          </cell>
          <cell r="C205">
            <v>6224</v>
          </cell>
          <cell r="D205">
            <v>31</v>
          </cell>
          <cell r="E205">
            <v>0.004980719794344473</v>
          </cell>
          <cell r="F205">
            <v>-31.24</v>
          </cell>
          <cell r="H205">
            <v>0.004980719794344473</v>
          </cell>
          <cell r="I205">
            <v>0.01</v>
          </cell>
          <cell r="J205">
            <v>0.01</v>
          </cell>
        </row>
        <row r="206">
          <cell r="A206" t="str">
            <v>AGRICOLA EL ROSAL,SA  DE CV</v>
          </cell>
          <cell r="B206" t="str">
            <v>Kasto</v>
          </cell>
          <cell r="C206">
            <v>40380</v>
          </cell>
          <cell r="D206">
            <v>343</v>
          </cell>
          <cell r="E206">
            <v>0.008494304110946012</v>
          </cell>
          <cell r="F206">
            <v>-60.8</v>
          </cell>
          <cell r="H206">
            <v>0.008940069341258048</v>
          </cell>
          <cell r="I206">
            <v>0.01</v>
          </cell>
          <cell r="J206">
            <v>0.01</v>
          </cell>
        </row>
        <row r="207">
          <cell r="A207" t="str">
            <v>AGROALIMENTOS LA CON CEPCION, S.A. DE C.V .</v>
          </cell>
          <cell r="B207" t="str">
            <v>Kasto</v>
          </cell>
          <cell r="C207">
            <v>10000</v>
          </cell>
          <cell r="D207">
            <v>99</v>
          </cell>
          <cell r="E207">
            <v>0.0099</v>
          </cell>
          <cell r="F207">
            <v>-1</v>
          </cell>
          <cell r="H207">
            <v>0.0099</v>
          </cell>
          <cell r="I207">
            <v>0.01</v>
          </cell>
          <cell r="J207">
            <v>0.01</v>
          </cell>
        </row>
        <row r="208">
          <cell r="A208" t="str">
            <v>AGROINDUSTRIAS LA BA RCA,SA DE CV</v>
          </cell>
          <cell r="B208" t="str">
            <v>Kasto</v>
          </cell>
          <cell r="C208">
            <v>12180</v>
          </cell>
          <cell r="D208">
            <v>121</v>
          </cell>
          <cell r="E208">
            <v>0.00993431855500821</v>
          </cell>
          <cell r="F208">
            <v>-0.7999999999999972</v>
          </cell>
          <cell r="H208">
            <v>0.00993431855500821</v>
          </cell>
          <cell r="I208">
            <v>0.01</v>
          </cell>
          <cell r="J208">
            <v>0.01</v>
          </cell>
        </row>
        <row r="209">
          <cell r="A209" t="str">
            <v>HARINERA DE ATOTONIL CO SA DE CV</v>
          </cell>
          <cell r="B209" t="str">
            <v>Kasto</v>
          </cell>
          <cell r="C209">
            <v>14950.000030000001</v>
          </cell>
          <cell r="D209">
            <v>111.5</v>
          </cell>
          <cell r="E209">
            <v>0.007458193964966834</v>
          </cell>
          <cell r="F209">
            <v>-38.00000030000001</v>
          </cell>
          <cell r="H209">
            <v>0.009899665531973915</v>
          </cell>
          <cell r="I209">
            <v>0.01</v>
          </cell>
          <cell r="J209">
            <v>0.01</v>
          </cell>
        </row>
        <row r="210">
          <cell r="A210" t="str">
            <v>MOLINO CENTRAL,SA DE  CV</v>
          </cell>
          <cell r="B210" t="str">
            <v>Kasto</v>
          </cell>
          <cell r="C210">
            <v>13200.00006</v>
          </cell>
          <cell r="D210">
            <v>66</v>
          </cell>
          <cell r="E210">
            <v>0.004999999977272727</v>
          </cell>
          <cell r="F210">
            <v>-66.00000059999999</v>
          </cell>
          <cell r="H210">
            <v>0.00992424237913223</v>
          </cell>
          <cell r="I210">
            <v>0.01</v>
          </cell>
          <cell r="J210">
            <v>0.01</v>
          </cell>
        </row>
        <row r="211">
          <cell r="A211" t="str">
            <v>MOLINO DE TRIGO DE J IQUILPAN,SA DE CV</v>
          </cell>
          <cell r="B211" t="str">
            <v>Kasto</v>
          </cell>
          <cell r="C211">
            <v>13000.00003</v>
          </cell>
          <cell r="D211">
            <v>114</v>
          </cell>
          <cell r="E211">
            <v>0.008769230748994083</v>
          </cell>
          <cell r="F211">
            <v>-16.000000299999982</v>
          </cell>
          <cell r="H211">
            <v>0.009923076900177515</v>
          </cell>
          <cell r="I211">
            <v>0.01</v>
          </cell>
          <cell r="J211">
            <v>0.01</v>
          </cell>
        </row>
        <row r="212">
          <cell r="A212" t="str">
            <v>MOLINO DE TRIGO SAN RAFAEL,SA</v>
          </cell>
          <cell r="B212" t="str">
            <v>Kasto</v>
          </cell>
          <cell r="C212">
            <v>10640</v>
          </cell>
          <cell r="D212">
            <v>87.81304999999999</v>
          </cell>
          <cell r="E212">
            <v>0.008253106203007518</v>
          </cell>
          <cell r="F212">
            <v>-18.586950000000016</v>
          </cell>
          <cell r="H212">
            <v>0.009868421052631578</v>
          </cell>
          <cell r="I212">
            <v>0.01</v>
          </cell>
          <cell r="J212">
            <v>0.01</v>
          </cell>
        </row>
        <row r="213">
          <cell r="A213" t="str">
            <v>ULTRA LALA,SA DE CV</v>
          </cell>
          <cell r="B213" t="str">
            <v>Lala</v>
          </cell>
          <cell r="C213">
            <v>44589</v>
          </cell>
          <cell r="D213">
            <v>223</v>
          </cell>
          <cell r="E213">
            <v>0.00500123348808002</v>
          </cell>
          <cell r="F213">
            <v>-222.89</v>
          </cell>
          <cell r="H213">
            <v>0.00500123348808002</v>
          </cell>
          <cell r="I213">
            <v>0.01</v>
          </cell>
          <cell r="J213">
            <v>0.01</v>
          </cell>
        </row>
        <row r="214">
          <cell r="A214" t="str">
            <v>INMOBILIARIA INDUSTR IAL QUIROGA, SA DE C V</v>
          </cell>
          <cell r="B214" t="str">
            <v>Melgarejo Haddad</v>
          </cell>
          <cell r="C214">
            <v>9063</v>
          </cell>
          <cell r="D214">
            <v>90</v>
          </cell>
          <cell r="E214">
            <v>0.009930486593843098</v>
          </cell>
          <cell r="F214">
            <v>-0.6299999999999955</v>
          </cell>
          <cell r="H214">
            <v>0.004965243296921549</v>
          </cell>
          <cell r="I214">
            <v>0.01</v>
          </cell>
          <cell r="J214">
            <v>0.01</v>
          </cell>
        </row>
        <row r="215">
          <cell r="A215" t="str">
            <v>BCO INVEX SA FID INV EX CIENTO VEINTITRES  123 MELIA CASA G</v>
          </cell>
          <cell r="B215" t="str">
            <v>Melia Los Cabos</v>
          </cell>
          <cell r="C215">
            <v>186595.875251199</v>
          </cell>
          <cell r="D215">
            <v>932.9792644710001</v>
          </cell>
          <cell r="E215">
            <v>0.00499999940092462</v>
          </cell>
          <cell r="F215">
            <v>-932.97948804099</v>
          </cell>
          <cell r="H215">
            <v>0.005696803311268101</v>
          </cell>
          <cell r="I215">
            <v>0.01</v>
          </cell>
          <cell r="J215">
            <v>0.01</v>
          </cell>
        </row>
        <row r="216">
          <cell r="A216" t="str">
            <v>AUTOMOTRIZ LOMAS VER DES,SA DE CV</v>
          </cell>
          <cell r="B216" t="str">
            <v>Oscar Uribe de la Sierra</v>
          </cell>
          <cell r="C216">
            <v>1000</v>
          </cell>
          <cell r="D216">
            <v>13</v>
          </cell>
          <cell r="E216">
            <v>0.013</v>
          </cell>
          <cell r="F216">
            <v>3</v>
          </cell>
          <cell r="H216">
            <v>0.013</v>
          </cell>
          <cell r="I216">
            <v>0.01</v>
          </cell>
          <cell r="J216">
            <v>0.013</v>
          </cell>
        </row>
        <row r="217">
          <cell r="A217" t="str">
            <v>AUTOMOVILES DE QUERE TARO,SA DE CV</v>
          </cell>
          <cell r="B217" t="str">
            <v>Oscar Uribe de la Sierra</v>
          </cell>
          <cell r="C217">
            <v>1000</v>
          </cell>
          <cell r="D217">
            <v>12.5</v>
          </cell>
          <cell r="E217">
            <v>0.0125</v>
          </cell>
          <cell r="F217">
            <v>2.5</v>
          </cell>
          <cell r="H217">
            <v>0.013</v>
          </cell>
          <cell r="I217">
            <v>0.01</v>
          </cell>
          <cell r="J217">
            <v>0.013</v>
          </cell>
        </row>
        <row r="218">
          <cell r="A218" t="str">
            <v>SIMIL CUERO PLYMOUTH ,SA DE CV</v>
          </cell>
          <cell r="B218" t="str">
            <v>Plymouth</v>
          </cell>
          <cell r="C218">
            <v>93052.00098759399</v>
          </cell>
          <cell r="D218">
            <v>6308.167744621999</v>
          </cell>
          <cell r="E218">
            <v>0.06779185485181588</v>
          </cell>
          <cell r="F218">
            <v>5377.6477347460595</v>
          </cell>
          <cell r="H218">
            <v>0.06909040033278958</v>
          </cell>
          <cell r="I218">
            <v>0.01</v>
          </cell>
          <cell r="J218">
            <v>0.06909040033278958</v>
          </cell>
        </row>
        <row r="219">
          <cell r="A219" t="str">
            <v>PROYECTOS INMOBILIAR IOS IMPULSO SA CV</v>
          </cell>
          <cell r="B219" t="str">
            <v>Proyectos Impulso</v>
          </cell>
          <cell r="C219">
            <v>68671.28455649999</v>
          </cell>
          <cell r="D219">
            <v>679.845612483</v>
          </cell>
          <cell r="E219">
            <v>0.009899998476417754</v>
          </cell>
          <cell r="F219">
            <v>-6.867233081999871</v>
          </cell>
          <cell r="H219">
            <v>0.04635125177221863</v>
          </cell>
          <cell r="I219">
            <v>0.01</v>
          </cell>
          <cell r="J219">
            <v>0.04635125177221863</v>
          </cell>
        </row>
        <row r="220">
          <cell r="A220" t="str">
            <v>INDUSTRIAL QUIMICA D E MEXICO,SA DE CV</v>
          </cell>
          <cell r="B220" t="str">
            <v>Quimic</v>
          </cell>
          <cell r="C220">
            <v>59254</v>
          </cell>
          <cell r="D220">
            <v>37593.915409151996</v>
          </cell>
          <cell r="E220">
            <v>0.634453630289128</v>
          </cell>
          <cell r="F220">
            <v>-21660.084590848004</v>
          </cell>
          <cell r="H220">
            <v>1</v>
          </cell>
          <cell r="I220">
            <v>1</v>
          </cell>
          <cell r="J220">
            <v>1</v>
          </cell>
        </row>
        <row r="221">
          <cell r="A221" t="str">
            <v>QUIMIC,SA DE CV</v>
          </cell>
          <cell r="B221" t="str">
            <v>Quimic</v>
          </cell>
          <cell r="C221">
            <v>18839</v>
          </cell>
          <cell r="D221">
            <v>13986.832740684</v>
          </cell>
          <cell r="E221">
            <v>0.7424402962303731</v>
          </cell>
          <cell r="F221">
            <v>-4852.167259316</v>
          </cell>
          <cell r="H221">
            <v>1</v>
          </cell>
          <cell r="I221">
            <v>1</v>
          </cell>
          <cell r="J221">
            <v>1</v>
          </cell>
        </row>
        <row r="222">
          <cell r="A222" t="str">
            <v>SERVICIOS BEA, S.A. DE C.V.</v>
          </cell>
          <cell r="B222" t="str">
            <v>Quimic</v>
          </cell>
          <cell r="C222">
            <v>6015.690342782999</v>
          </cell>
          <cell r="D222">
            <v>1202.536389951</v>
          </cell>
          <cell r="E222">
            <v>0.1998999817857444</v>
          </cell>
          <cell r="F222">
            <v>-301.3861957447498</v>
          </cell>
          <cell r="H222">
            <v>0.1998999817857444</v>
          </cell>
          <cell r="I222">
            <v>0.25</v>
          </cell>
          <cell r="J222">
            <v>0.25</v>
          </cell>
        </row>
        <row r="223">
          <cell r="A223" t="str">
            <v>DESARROLLOS INMOBILI ARIOS SADASI SA DE C V</v>
          </cell>
          <cell r="B223" t="str">
            <v>Sadasi</v>
          </cell>
          <cell r="C223">
            <v>19000</v>
          </cell>
          <cell r="D223">
            <v>95</v>
          </cell>
          <cell r="E223">
            <v>0.005</v>
          </cell>
          <cell r="F223">
            <v>-95</v>
          </cell>
          <cell r="H223">
            <v>0.005</v>
          </cell>
          <cell r="I223">
            <v>0.01</v>
          </cell>
          <cell r="J223">
            <v>0.01</v>
          </cell>
        </row>
        <row r="224">
          <cell r="A224" t="str">
            <v>NAVIERA TAMAULIPAS,S A DE CV</v>
          </cell>
          <cell r="B224" t="str">
            <v>Sánchez Schutz</v>
          </cell>
          <cell r="C224">
            <v>93931.51311585901</v>
          </cell>
          <cell r="D224">
            <v>469.657442781</v>
          </cell>
          <cell r="E224">
            <v>0.0049999986926826685</v>
          </cell>
          <cell r="F224">
            <v>-469.65768837759015</v>
          </cell>
          <cell r="H224">
            <v>0.0070263959144992024</v>
          </cell>
          <cell r="I224">
            <v>0.01</v>
          </cell>
          <cell r="J224">
            <v>0.01</v>
          </cell>
        </row>
        <row r="225">
          <cell r="A225" t="str">
            <v>FISARE,SA DE CV</v>
          </cell>
          <cell r="B225" t="str">
            <v>Sare</v>
          </cell>
          <cell r="C225">
            <v>92442.50352</v>
          </cell>
          <cell r="D225">
            <v>695.09465</v>
          </cell>
          <cell r="E225">
            <v>0.007519210574490941</v>
          </cell>
          <cell r="F225">
            <v>603.09465</v>
          </cell>
          <cell r="H225">
            <v>0.005809016194415588</v>
          </cell>
          <cell r="I225">
            <v>0.0009952132027676614</v>
          </cell>
          <cell r="J225">
            <v>0.005809016194415588</v>
          </cell>
        </row>
        <row r="226">
          <cell r="A226" t="str">
            <v>INMOBILIARIA ESTORIL ,SA DE CV</v>
          </cell>
          <cell r="B226" t="str">
            <v>Sare</v>
          </cell>
          <cell r="C226">
            <v>29412</v>
          </cell>
          <cell r="D226">
            <v>202</v>
          </cell>
          <cell r="E226">
            <v>0.006867945056439549</v>
          </cell>
          <cell r="F226">
            <v>-92.12</v>
          </cell>
          <cell r="H226">
            <v>0.006867945056439549</v>
          </cell>
          <cell r="I226">
            <v>0.01</v>
          </cell>
          <cell r="J226">
            <v>0.01</v>
          </cell>
        </row>
        <row r="227">
          <cell r="A227" t="str">
            <v>SERVICIO PAN AMERICA NO DE PROTECCION SA DE CV</v>
          </cell>
          <cell r="B227" t="str">
            <v>Serpaprosa</v>
          </cell>
          <cell r="C227">
            <v>120000</v>
          </cell>
          <cell r="D227">
            <v>1188</v>
          </cell>
          <cell r="E227">
            <v>0.0099</v>
          </cell>
          <cell r="F227">
            <v>-12</v>
          </cell>
          <cell r="H227">
            <v>0.0099</v>
          </cell>
          <cell r="I227">
            <v>0.01</v>
          </cell>
          <cell r="J227">
            <v>0.01</v>
          </cell>
        </row>
        <row r="228">
          <cell r="A228" t="str">
            <v>FERCHISA SA DE CV</v>
          </cell>
          <cell r="B228" t="str">
            <v>Sistemas Axis</v>
          </cell>
          <cell r="C228">
            <v>70720</v>
          </cell>
          <cell r="D228">
            <v>4233.117105201999</v>
          </cell>
          <cell r="E228">
            <v>0.05985742513011876</v>
          </cell>
          <cell r="F228">
            <v>3525.917105201999</v>
          </cell>
          <cell r="H228">
            <v>0.060180995475113123</v>
          </cell>
          <cell r="I228">
            <v>0.01</v>
          </cell>
          <cell r="J228">
            <v>0.060180995475113123</v>
          </cell>
        </row>
        <row r="229">
          <cell r="A229" t="str">
            <v>SISTEMA UNICO DE AUT OFINANCIAMIENTO SA D E CV</v>
          </cell>
          <cell r="B229" t="str">
            <v>Suauto</v>
          </cell>
          <cell r="C229">
            <v>66988.63269</v>
          </cell>
          <cell r="D229">
            <v>368.03017</v>
          </cell>
          <cell r="E229">
            <v>0.005493919717739502</v>
          </cell>
          <cell r="F229">
            <v>-301.8561569</v>
          </cell>
          <cell r="H229">
            <v>0.009882273654748334</v>
          </cell>
          <cell r="I229">
            <v>0.01</v>
          </cell>
          <cell r="J229">
            <v>0.01</v>
          </cell>
        </row>
        <row r="230">
          <cell r="A230" t="str">
            <v>INDUSTRIAS SOLA BASI C,SA DE CV</v>
          </cell>
          <cell r="B230" t="str">
            <v>Tampico</v>
          </cell>
          <cell r="C230">
            <v>62747.15119074</v>
          </cell>
          <cell r="D230">
            <v>460.02829432499993</v>
          </cell>
          <cell r="E230">
            <v>0.007331461039985657</v>
          </cell>
          <cell r="F230">
            <v>-167.44321758240005</v>
          </cell>
          <cell r="H230">
            <v>0.009896863653813896</v>
          </cell>
          <cell r="I230">
            <v>0.01</v>
          </cell>
          <cell r="J230">
            <v>0.01</v>
          </cell>
        </row>
        <row r="231">
          <cell r="A231" t="str">
            <v>COMERCIALIZADORA AVE MEX SA DE CV</v>
          </cell>
          <cell r="B231" t="str">
            <v>Tyson</v>
          </cell>
          <cell r="C231">
            <v>56000</v>
          </cell>
          <cell r="D231">
            <v>280</v>
          </cell>
          <cell r="E231">
            <v>0.005</v>
          </cell>
          <cell r="F231">
            <v>-280</v>
          </cell>
          <cell r="H231">
            <v>0.005</v>
          </cell>
          <cell r="I231">
            <v>0.01</v>
          </cell>
          <cell r="J231">
            <v>0.01</v>
          </cell>
        </row>
        <row r="232">
          <cell r="A232" t="str">
            <v>PROVEMEX AVICOLA SA DE CV</v>
          </cell>
          <cell r="B232" t="str">
            <v>Tyson</v>
          </cell>
          <cell r="C232">
            <v>50000</v>
          </cell>
          <cell r="D232">
            <v>250</v>
          </cell>
          <cell r="E232">
            <v>0.005</v>
          </cell>
          <cell r="F232">
            <v>-250</v>
          </cell>
          <cell r="H232">
            <v>0.005</v>
          </cell>
          <cell r="I232">
            <v>0.01</v>
          </cell>
          <cell r="J232">
            <v>0.01</v>
          </cell>
        </row>
        <row r="233">
          <cell r="A233" t="str">
            <v>OCEANOGRAFIA SA DE C V</v>
          </cell>
          <cell r="B233" t="str">
            <v>Yañez</v>
          </cell>
          <cell r="C233">
            <v>97344.72104269</v>
          </cell>
          <cell r="D233">
            <v>508.23999428099995</v>
          </cell>
          <cell r="E233">
            <v>0.005221032931596918</v>
          </cell>
          <cell r="F233">
            <v>-465.2072161459001</v>
          </cell>
          <cell r="H233">
            <v>0.009553676768893852</v>
          </cell>
          <cell r="I233">
            <v>0.01</v>
          </cell>
          <cell r="J233">
            <v>0.01</v>
          </cell>
        </row>
        <row r="234">
          <cell r="A234" t="str">
            <v>NEW COM DE MEXICO,SA  DE CV</v>
          </cell>
          <cell r="B234" t="str">
            <v>Zaga Hop</v>
          </cell>
          <cell r="C234">
            <v>5036.22222</v>
          </cell>
          <cell r="D234">
            <v>1006.74082</v>
          </cell>
          <cell r="E234">
            <v>0.1998999996469576</v>
          </cell>
          <cell r="F234">
            <v>956.3785978</v>
          </cell>
          <cell r="H234">
            <v>0.004964038302503657</v>
          </cell>
          <cell r="I234">
            <v>0.01</v>
          </cell>
          <cell r="J234">
            <v>0.01</v>
          </cell>
        </row>
        <row r="235">
          <cell r="A235" t="str">
            <v>ZARAM,SA DE CV</v>
          </cell>
          <cell r="B235" t="str">
            <v>Zaga Hop</v>
          </cell>
          <cell r="C235">
            <v>5036.22222</v>
          </cell>
          <cell r="D235">
            <v>1006.74082</v>
          </cell>
          <cell r="E235">
            <v>0.1998999996469576</v>
          </cell>
          <cell r="F235">
            <v>956.3785978</v>
          </cell>
          <cell r="H235">
            <v>0.004964038302503657</v>
          </cell>
          <cell r="I235">
            <v>0.01</v>
          </cell>
          <cell r="J235">
            <v>0.01</v>
          </cell>
        </row>
        <row r="236">
          <cell r="A236" t="str">
            <v>AERO TOMZA SA DE CV</v>
          </cell>
          <cell r="B236" t="str">
            <v>Zaragoza Fuentes (Tomza)</v>
          </cell>
          <cell r="C236">
            <v>119164.54477139999</v>
          </cell>
          <cell r="D236">
            <v>595.822723857</v>
          </cell>
          <cell r="E236">
            <v>0.005000000000000001</v>
          </cell>
          <cell r="F236">
            <v>-595.8227238569998</v>
          </cell>
          <cell r="H236">
            <v>0.009902274223122825</v>
          </cell>
          <cell r="I236">
            <v>0.01</v>
          </cell>
          <cell r="J236">
            <v>0.01</v>
          </cell>
        </row>
        <row r="237">
          <cell r="A237" t="str">
            <v>GAS TOMZA DE MEXICO SA DE CV</v>
          </cell>
          <cell r="B237" t="str">
            <v>Zaragoza Fuentes (Tomza)</v>
          </cell>
          <cell r="C237">
            <v>3556.97358</v>
          </cell>
          <cell r="D237">
            <v>35.21403</v>
          </cell>
          <cell r="E237">
            <v>0.009899997626634046</v>
          </cell>
          <cell r="F237">
            <v>-0.3557057999999955</v>
          </cell>
          <cell r="H237">
            <v>0.009899997626634046</v>
          </cell>
          <cell r="I237">
            <v>0.01</v>
          </cell>
          <cell r="J237">
            <v>0.01</v>
          </cell>
        </row>
        <row r="238">
          <cell r="A238" t="str">
            <v>TRANSPORTADORA SILZA  SA DE CV</v>
          </cell>
          <cell r="B238" t="str">
            <v>Zaragoza Fuentes (Tomza)</v>
          </cell>
          <cell r="C238">
            <v>5304.5439400000005</v>
          </cell>
          <cell r="D238">
            <v>701.7147600000001</v>
          </cell>
          <cell r="E238">
            <v>0.13228559663886957</v>
          </cell>
          <cell r="F238">
            <v>648.6693206000001</v>
          </cell>
          <cell r="H238">
            <v>0.13228559663886957</v>
          </cell>
          <cell r="I238">
            <v>0.01</v>
          </cell>
          <cell r="J238">
            <v>0.13228559663886957</v>
          </cell>
        </row>
        <row r="239">
          <cell r="A239" t="str">
            <v>UNIGAS, S A DE C V</v>
          </cell>
          <cell r="B239" t="str">
            <v>Zaragoza Fuentes (Tomza)</v>
          </cell>
          <cell r="C239">
            <v>29053.9825</v>
          </cell>
          <cell r="D239">
            <v>287.6344</v>
          </cell>
          <cell r="E239">
            <v>0.00989999907930006</v>
          </cell>
          <cell r="F239">
            <v>-2.9054249999999797</v>
          </cell>
          <cell r="H239">
            <v>0.00989999907930006</v>
          </cell>
          <cell r="I239">
            <v>0.01</v>
          </cell>
          <cell r="J239">
            <v>0.01</v>
          </cell>
        </row>
        <row r="240">
          <cell r="A240" t="str">
            <v>INMOBILIARIA TOMZA,S A DE CV</v>
          </cell>
          <cell r="B240" t="str">
            <v>Zaragoza Fuentes (Tomza)</v>
          </cell>
          <cell r="C240">
            <v>14119</v>
          </cell>
          <cell r="D240">
            <v>565</v>
          </cell>
          <cell r="E240">
            <v>0.040016998370989446</v>
          </cell>
          <cell r="F240">
            <v>423.81</v>
          </cell>
          <cell r="H240">
            <v>0.040016998370989446</v>
          </cell>
          <cell r="I240">
            <v>0.01</v>
          </cell>
          <cell r="J240">
            <v>0.040016998370989446</v>
          </cell>
        </row>
        <row r="241">
          <cell r="A241" t="str">
            <v>HIDROGAS DE AGUA PRI ETA, S A</v>
          </cell>
          <cell r="B241" t="str">
            <v>Zaragoza Fuentes (Tomza)</v>
          </cell>
          <cell r="C241">
            <v>7091</v>
          </cell>
          <cell r="D241">
            <v>70</v>
          </cell>
          <cell r="E241">
            <v>0.009871668311944718</v>
          </cell>
          <cell r="F241">
            <v>-0.9099999999999966</v>
          </cell>
          <cell r="H241">
            <v>0.009871668311944718</v>
          </cell>
          <cell r="I241">
            <v>0.01</v>
          </cell>
          <cell r="J241">
            <v>0.01</v>
          </cell>
        </row>
        <row r="242">
          <cell r="A242" t="str">
            <v>ACEROCENTRO,SA DE CV</v>
          </cell>
          <cell r="B242" t="str">
            <v>Benjamín Zermeño</v>
          </cell>
          <cell r="C242">
            <v>95500.19943973799</v>
          </cell>
          <cell r="D242">
            <v>6196.69739797864</v>
          </cell>
          <cell r="E242">
            <v>0.0648867482406552</v>
          </cell>
          <cell r="F242">
            <v>5241.69540358126</v>
          </cell>
          <cell r="H242">
            <v>0.06871189838865957</v>
          </cell>
          <cell r="I242">
            <v>0.01</v>
          </cell>
          <cell r="J242">
            <v>0.06871189838865957</v>
          </cell>
        </row>
        <row r="243">
          <cell r="A243" t="str">
            <v>CONSTRUCTOR MAIZ MIE R,SA</v>
          </cell>
          <cell r="C243">
            <v>51055.652709999995</v>
          </cell>
          <cell r="D243">
            <v>1012.79095</v>
          </cell>
          <cell r="E243">
            <v>0.01983699935740181</v>
          </cell>
          <cell r="F243">
            <v>-4835.20905</v>
          </cell>
          <cell r="H243">
            <v>0.1144633295199332</v>
          </cell>
          <cell r="I243">
            <v>0.11454167539913918</v>
          </cell>
          <cell r="J243">
            <v>0.11454167539913918</v>
          </cell>
        </row>
        <row r="244">
          <cell r="A244" t="str">
            <v>EARTH TECH MEXICO SA  DE CV</v>
          </cell>
          <cell r="B244" t="str">
            <v>Earth Tech</v>
          </cell>
          <cell r="C244">
            <v>81338.72483720699</v>
          </cell>
          <cell r="D244">
            <v>805.253288652</v>
          </cell>
          <cell r="E244">
            <v>0.009899998927493032</v>
          </cell>
          <cell r="F244">
            <v>-8.13395972006981</v>
          </cell>
          <cell r="H244">
            <v>0.005003766666057013</v>
          </cell>
          <cell r="I244">
            <v>0.01</v>
          </cell>
          <cell r="J244">
            <v>0.01</v>
          </cell>
        </row>
        <row r="245">
          <cell r="A245" t="str">
            <v>FIDEICOMISO "CORREDO R TIJUANA - ROSARITO  2000"</v>
          </cell>
          <cell r="C245">
            <v>117000</v>
          </cell>
          <cell r="D245">
            <v>585</v>
          </cell>
          <cell r="E245">
            <v>0.005</v>
          </cell>
          <cell r="F245">
            <v>-585</v>
          </cell>
          <cell r="H245">
            <v>0.005</v>
          </cell>
          <cell r="I245">
            <v>0.01</v>
          </cell>
          <cell r="J245">
            <v>0.01</v>
          </cell>
        </row>
        <row r="246">
          <cell r="A246" t="str">
            <v>SPR ALIANZA PARA LA PRODUCCION SOLES DE RL</v>
          </cell>
          <cell r="B246" t="str">
            <v>Olea</v>
          </cell>
          <cell r="C246">
            <v>61465.919574246</v>
          </cell>
          <cell r="D246">
            <v>307.8396832359999</v>
          </cell>
          <cell r="E246">
            <v>0.005008298669706776</v>
          </cell>
          <cell r="F246">
            <v>-306.8195125064601</v>
          </cell>
          <cell r="H246">
            <v>0.007516360337567883</v>
          </cell>
          <cell r="I246">
            <v>0.01</v>
          </cell>
          <cell r="J246">
            <v>0.01</v>
          </cell>
        </row>
        <row r="247">
          <cell r="A247" t="str">
            <v>PERFILES Y HERRAJES LM SA DE CV</v>
          </cell>
          <cell r="B247" t="str">
            <v>LM</v>
          </cell>
          <cell r="C247">
            <v>54576.640420497</v>
          </cell>
          <cell r="D247">
            <v>7504.1098787636165</v>
          </cell>
          <cell r="E247">
            <v>0.137496735250588</v>
          </cell>
          <cell r="F247">
            <v>6958.343474558646</v>
          </cell>
          <cell r="H247">
            <v>0.009894342998020004</v>
          </cell>
          <cell r="I247">
            <v>0.01</v>
          </cell>
          <cell r="J247">
            <v>0.01</v>
          </cell>
        </row>
        <row r="248">
          <cell r="A248" t="str">
            <v>OMNIARRENDA,SA DE CV</v>
          </cell>
          <cell r="B248" t="str">
            <v>Omnilife</v>
          </cell>
          <cell r="C248">
            <v>9874</v>
          </cell>
          <cell r="D248">
            <v>98</v>
          </cell>
          <cell r="E248">
            <v>0.009925055701843224</v>
          </cell>
          <cell r="F248">
            <v>-0.7400000000000091</v>
          </cell>
          <cell r="H248">
            <v>0.009925055701843224</v>
          </cell>
          <cell r="I248">
            <v>0.01</v>
          </cell>
          <cell r="J248">
            <v>0.01</v>
          </cell>
        </row>
        <row r="249">
          <cell r="A249" t="str">
            <v>OMNILIFE MANUFACTURA , SA DE CV</v>
          </cell>
          <cell r="B249" t="str">
            <v>Omnilife</v>
          </cell>
          <cell r="C249">
            <v>46423</v>
          </cell>
          <cell r="D249">
            <v>427</v>
          </cell>
          <cell r="E249">
            <v>0.009198026840143893</v>
          </cell>
          <cell r="F249">
            <v>-37.23</v>
          </cell>
          <cell r="H249">
            <v>0.009908881373457122</v>
          </cell>
          <cell r="I249">
            <v>0.01</v>
          </cell>
          <cell r="J249">
            <v>0.01</v>
          </cell>
        </row>
        <row r="250">
          <cell r="A250" t="str">
            <v>PRODUCTOS LAMINADOS DE MONTERREY SA DE C V</v>
          </cell>
          <cell r="B250" t="str">
            <v>Prolamsa</v>
          </cell>
          <cell r="C250">
            <v>100000</v>
          </cell>
          <cell r="D250">
            <v>990</v>
          </cell>
          <cell r="E250">
            <v>0.0099</v>
          </cell>
          <cell r="F250">
            <v>-10</v>
          </cell>
          <cell r="H250">
            <v>0.0099</v>
          </cell>
          <cell r="I250">
            <v>0.01</v>
          </cell>
          <cell r="J250">
            <v>0.01</v>
          </cell>
        </row>
        <row r="251">
          <cell r="A251" t="str">
            <v>ENLACES TERRESTRES C OMERCIALES,SA DE CV</v>
          </cell>
          <cell r="B251" t="str">
            <v>Manuel Romo Muñoz</v>
          </cell>
          <cell r="C251">
            <v>9887</v>
          </cell>
          <cell r="D251">
            <v>66</v>
          </cell>
          <cell r="E251">
            <v>0.006675432385961364</v>
          </cell>
          <cell r="F251">
            <v>-32.87</v>
          </cell>
          <cell r="H251">
            <v>0.009912005664003236</v>
          </cell>
          <cell r="I251">
            <v>0.01</v>
          </cell>
          <cell r="J251">
            <v>0.01</v>
          </cell>
        </row>
        <row r="252">
          <cell r="A252" t="str">
            <v>PERFIL INTEGRAL,SA D E CV</v>
          </cell>
          <cell r="B252" t="str">
            <v>Manuel Romo Muñoz</v>
          </cell>
          <cell r="C252">
            <v>29278</v>
          </cell>
          <cell r="D252">
            <v>146</v>
          </cell>
          <cell r="E252">
            <v>0.0049866794179930325</v>
          </cell>
          <cell r="F252">
            <v>-1</v>
          </cell>
          <cell r="H252">
            <v>0.0049866794179930325</v>
          </cell>
          <cell r="I252">
            <v>0.005020834756472437</v>
          </cell>
          <cell r="J252">
            <v>0.005020834756472437</v>
          </cell>
        </row>
        <row r="253">
          <cell r="A253" t="str">
            <v>OPERADORA METAMEX,SA  DE CV</v>
          </cell>
          <cell r="B253" t="str">
            <v>Sidenor</v>
          </cell>
          <cell r="C253">
            <v>26913.951766394996</v>
          </cell>
          <cell r="D253">
            <v>266.447960757</v>
          </cell>
          <cell r="E253">
            <v>0.00989999399083747</v>
          </cell>
          <cell r="F253">
            <v>-6462.039980841749</v>
          </cell>
          <cell r="H253">
            <v>0.26228032439345944</v>
          </cell>
          <cell r="I253">
            <v>0.25</v>
          </cell>
          <cell r="J253">
            <v>0.26228032439345944</v>
          </cell>
        </row>
        <row r="254">
          <cell r="A254" t="str">
            <v>GIZATEX,SA DE CV</v>
          </cell>
          <cell r="B254" t="str">
            <v>Zaga Galante</v>
          </cell>
          <cell r="C254">
            <v>8591</v>
          </cell>
          <cell r="D254">
            <v>582</v>
          </cell>
          <cell r="E254">
            <v>0.06774531486439297</v>
          </cell>
          <cell r="F254">
            <v>496.09</v>
          </cell>
          <cell r="H254">
            <v>0.15038994296356653</v>
          </cell>
          <cell r="I254">
            <v>0.01</v>
          </cell>
          <cell r="J254">
            <v>0.15038994296356653</v>
          </cell>
        </row>
        <row r="255">
          <cell r="A255" t="str">
            <v>VICKY FORM,SA DE CV</v>
          </cell>
          <cell r="B255" t="str">
            <v>Zaga Galante</v>
          </cell>
          <cell r="C255">
            <v>9280</v>
          </cell>
          <cell r="D255">
            <v>127</v>
          </cell>
          <cell r="E255">
            <v>0.013685344827586206</v>
          </cell>
          <cell r="F255">
            <v>34.2</v>
          </cell>
          <cell r="H255">
            <v>0.06443965517241379</v>
          </cell>
          <cell r="I255">
            <v>0.01</v>
          </cell>
          <cell r="J255">
            <v>0.06443965517241379</v>
          </cell>
        </row>
        <row r="256">
          <cell r="A256" t="str">
            <v>CONFECCIONES ZAMAEL, SA DE CV</v>
          </cell>
          <cell r="B256" t="str">
            <v>Zaga Galante</v>
          </cell>
          <cell r="C256">
            <v>4252</v>
          </cell>
          <cell r="D256">
            <v>707</v>
          </cell>
          <cell r="E256">
            <v>0.166274694261524</v>
          </cell>
          <cell r="F256">
            <v>664.48</v>
          </cell>
          <cell r="H256">
            <v>0.19990592662276577</v>
          </cell>
          <cell r="I256">
            <v>0.01</v>
          </cell>
          <cell r="J256">
            <v>0.19990592662276577</v>
          </cell>
        </row>
        <row r="257">
          <cell r="A257" t="str">
            <v>AUTOMOTRIZ SATELITE SA DE CV</v>
          </cell>
          <cell r="C257">
            <v>3242.08760485188</v>
          </cell>
          <cell r="D257">
            <v>972.62626167981</v>
          </cell>
          <cell r="E257">
            <v>0.2999999939003024</v>
          </cell>
          <cell r="F257">
            <v>648.417501194622</v>
          </cell>
          <cell r="H257">
            <v>0.19987121847979952</v>
          </cell>
          <cell r="I257">
            <v>0.1</v>
          </cell>
          <cell r="J257">
            <v>0.19987121847979952</v>
          </cell>
        </row>
        <row r="258">
          <cell r="A258" t="str">
            <v>CANEL'S, SA DE CV</v>
          </cell>
          <cell r="C258">
            <v>40980.41519000001</v>
          </cell>
          <cell r="D258">
            <v>3961.69966</v>
          </cell>
          <cell r="E258">
            <v>0.0966729995689924</v>
          </cell>
          <cell r="F258">
            <v>-136.34185900000102</v>
          </cell>
          <cell r="H258">
            <v>0.12069179819356533</v>
          </cell>
          <cell r="I258">
            <v>0.1</v>
          </cell>
          <cell r="J258">
            <v>0.12069179819356533</v>
          </cell>
        </row>
        <row r="259">
          <cell r="A259" t="str">
            <v>CIA. SIDERURGICA DE GUADALAJARA, S.A.C.V</v>
          </cell>
          <cell r="C259">
            <v>19579.838135076</v>
          </cell>
          <cell r="D259">
            <v>187.72026677099998</v>
          </cell>
          <cell r="E259">
            <v>0.009587426896788867</v>
          </cell>
          <cell r="F259">
            <v>-1770.2635467366</v>
          </cell>
          <cell r="H259">
            <v>0.009908151367832898</v>
          </cell>
          <cell r="I259">
            <v>0.1</v>
          </cell>
          <cell r="J259">
            <v>0.1</v>
          </cell>
        </row>
        <row r="260">
          <cell r="A260" t="str">
            <v>CONGELADORA Y EMPACA DORA PENINSULAR,SA D E CV</v>
          </cell>
          <cell r="C260">
            <v>12711.898660014</v>
          </cell>
          <cell r="D260">
            <v>4501.937037708</v>
          </cell>
          <cell r="E260">
            <v>0.3541514260075955</v>
          </cell>
          <cell r="F260">
            <v>-4581.062962292</v>
          </cell>
          <cell r="H260">
            <v>0.8097138181550501</v>
          </cell>
          <cell r="I260">
            <v>0.7145274079765199</v>
          </cell>
          <cell r="J260">
            <v>0.8097138181550501</v>
          </cell>
        </row>
        <row r="261">
          <cell r="A261" t="str">
            <v>DESARROLLOS MAGNUM,S A DE CV</v>
          </cell>
          <cell r="C261">
            <v>25847.818951598994</v>
          </cell>
          <cell r="D261">
            <v>2599.0393499009997</v>
          </cell>
          <cell r="E261">
            <v>0.10055159217757591</v>
          </cell>
          <cell r="F261">
            <v>-3862.915387998749</v>
          </cell>
          <cell r="H261">
            <v>0.023174102276159157</v>
          </cell>
          <cell r="I261">
            <v>0.25</v>
          </cell>
          <cell r="J261">
            <v>0.25</v>
          </cell>
        </row>
        <row r="262">
          <cell r="A262" t="str">
            <v>NOVA TEXTIL RIVERA Y  ASOCIADOS,SA DE CV</v>
          </cell>
          <cell r="C262">
            <v>154111.752735192</v>
          </cell>
          <cell r="D262">
            <v>101075.6447773331</v>
          </cell>
          <cell r="E262">
            <v>0.6558594200859549</v>
          </cell>
          <cell r="F262">
            <v>24019.768409737095</v>
          </cell>
          <cell r="H262">
            <v>0.7241498329576502</v>
          </cell>
          <cell r="I262">
            <v>0.5</v>
          </cell>
          <cell r="J262">
            <v>0.7241498329576502</v>
          </cell>
        </row>
        <row r="263">
          <cell r="A263" t="str">
            <v>PROMOTORA NACIONAL A GROPECUARIA MEXICANA SA DE CV</v>
          </cell>
          <cell r="C263">
            <v>15060.299060000001</v>
          </cell>
          <cell r="D263">
            <v>12936.283500078269</v>
          </cell>
          <cell r="E263">
            <v>0.8589659108720427</v>
          </cell>
          <cell r="F263">
            <v>-2124.0155599217323</v>
          </cell>
          <cell r="H263">
            <v>0.8143928584111396</v>
          </cell>
          <cell r="I263">
            <v>1</v>
          </cell>
          <cell r="J263">
            <v>1</v>
          </cell>
        </row>
        <row r="264">
          <cell r="A264" t="str">
            <v>PUERTO SALINA,SA DE CV</v>
          </cell>
          <cell r="C264">
            <v>36184.611800745</v>
          </cell>
          <cell r="D264">
            <v>361.84593628799996</v>
          </cell>
          <cell r="E264">
            <v>0.009999994977990893</v>
          </cell>
          <cell r="F264">
            <v>-3256.6152437865003</v>
          </cell>
          <cell r="H264">
            <v>0.01953869241138145</v>
          </cell>
          <cell r="I264">
            <v>0.1</v>
          </cell>
          <cell r="J264">
            <v>0.1</v>
          </cell>
        </row>
        <row r="265">
          <cell r="A265" t="str">
            <v>PYOSA,SA DE CV</v>
          </cell>
          <cell r="C265">
            <v>210063.84617508302</v>
          </cell>
          <cell r="D265">
            <v>163587.13955243814</v>
          </cell>
          <cell r="E265">
            <v>0.7787496160386034</v>
          </cell>
          <cell r="F265">
            <v>31019.139552438137</v>
          </cell>
          <cell r="H265">
            <v>0.8155425272810265</v>
          </cell>
          <cell r="I265">
            <v>0.631084322285082</v>
          </cell>
          <cell r="J265">
            <v>0.8155425272810265</v>
          </cell>
        </row>
        <row r="266">
          <cell r="A266" t="str">
            <v>SECRETARIA DE FINANZ AS/TESORERIA DE GDF</v>
          </cell>
          <cell r="C266">
            <v>4842194.8253999995</v>
          </cell>
          <cell r="D266">
            <v>0</v>
          </cell>
          <cell r="E266">
            <v>0</v>
          </cell>
          <cell r="F266">
            <v>-48421.948253999995</v>
          </cell>
          <cell r="K266" t="str">
            <v>Gubernamental</v>
          </cell>
        </row>
        <row r="267">
          <cell r="A267" t="str">
            <v>CARLOS TOMMASI VILLAMIL</v>
          </cell>
          <cell r="B267" t="str">
            <v>Tommasi Villamil Carlos</v>
          </cell>
          <cell r="C267">
            <v>38633.7552134</v>
          </cell>
          <cell r="D267">
            <v>7708.877240978737</v>
          </cell>
          <cell r="E267">
            <v>0.199537352721667</v>
          </cell>
          <cell r="F267">
            <v>-1949.5615623712629</v>
          </cell>
          <cell r="H267">
            <v>0.321558179663858</v>
          </cell>
          <cell r="I267">
            <v>0.25</v>
          </cell>
          <cell r="J267">
            <v>0.321558179663858</v>
          </cell>
        </row>
        <row r="268">
          <cell r="A268" t="str">
            <v>MASTER TRUST CUSTODY  ACCOUNT PEMEX</v>
          </cell>
          <cell r="C268">
            <v>2501458.33333</v>
          </cell>
          <cell r="D268">
            <v>0</v>
          </cell>
          <cell r="E268">
            <v>0</v>
          </cell>
          <cell r="F268">
            <v>-25014.583333299997</v>
          </cell>
          <cell r="K268" t="str">
            <v>Gubernamental</v>
          </cell>
        </row>
        <row r="269">
          <cell r="A269" t="str">
            <v>COMISION FEDERAL DE ELECTRICIDAD</v>
          </cell>
          <cell r="C269">
            <v>2224835.784289539</v>
          </cell>
          <cell r="D269">
            <v>0</v>
          </cell>
          <cell r="E269">
            <v>0</v>
          </cell>
          <cell r="F269">
            <v>-22248.357842895388</v>
          </cell>
          <cell r="K269" t="str">
            <v>Gubernamental</v>
          </cell>
        </row>
        <row r="270">
          <cell r="A270" t="str">
            <v>PETROLEOS MEXICANOS GERENCIA DE TESORERI A MINISTRACIONES</v>
          </cell>
          <cell r="C270">
            <v>1673408.301591969</v>
          </cell>
          <cell r="D270">
            <v>0</v>
          </cell>
          <cell r="E270">
            <v>0</v>
          </cell>
          <cell r="F270">
            <v>-16734.083015919692</v>
          </cell>
          <cell r="K270" t="str">
            <v>Gubernamental</v>
          </cell>
        </row>
        <row r="271">
          <cell r="A271" t="str">
            <v>SISTEMA DE TRANSPORT E COLECTIVO</v>
          </cell>
          <cell r="C271">
            <v>712098.34427</v>
          </cell>
          <cell r="D271">
            <v>0</v>
          </cell>
          <cell r="E271">
            <v>0</v>
          </cell>
          <cell r="F271">
            <v>-7120.9834427000005</v>
          </cell>
          <cell r="K271" t="str">
            <v>Gubernamental</v>
          </cell>
        </row>
        <row r="272">
          <cell r="A272" t="str">
            <v>EDUARDO ZAGA HOP Y COPROPIETARIOS</v>
          </cell>
          <cell r="B272" t="str">
            <v>Danhnos</v>
          </cell>
          <cell r="C272">
            <v>8888.892</v>
          </cell>
          <cell r="D272">
            <v>88.00003</v>
          </cell>
          <cell r="E272">
            <v>0.009899999910000032</v>
          </cell>
          <cell r="F272">
            <v>-0.8888900000000035</v>
          </cell>
          <cell r="H272">
            <v>0.009899996535001213</v>
          </cell>
          <cell r="I272">
            <v>0.01</v>
          </cell>
          <cell r="J272">
            <v>0.01</v>
          </cell>
        </row>
        <row r="273">
          <cell r="A273" t="str">
            <v>INMOBILIARIA LA CEIB A DEL SURESTE, S.A. DE C.V.</v>
          </cell>
          <cell r="B273" t="str">
            <v>Francisco Granda Pastrana</v>
          </cell>
          <cell r="C273">
            <v>60065.04861</v>
          </cell>
          <cell r="D273">
            <v>2507.00321</v>
          </cell>
          <cell r="E273">
            <v>0.04173813670372388</v>
          </cell>
          <cell r="F273">
            <v>1906.3527239</v>
          </cell>
          <cell r="H273">
            <v>0.04173808326166274</v>
          </cell>
          <cell r="I273">
            <v>0.01</v>
          </cell>
          <cell r="J273">
            <v>0.04173808326166274</v>
          </cell>
        </row>
        <row r="274">
          <cell r="A274" t="str">
            <v>PROTEINA ANIMAL,SA D E CV</v>
          </cell>
          <cell r="B274" t="str">
            <v>Manuel Romo Muñoz</v>
          </cell>
          <cell r="C274">
            <v>81201.315066658</v>
          </cell>
          <cell r="D274">
            <v>406.00633574999995</v>
          </cell>
          <cell r="E274">
            <v>0.004999997049514655</v>
          </cell>
          <cell r="F274">
            <v>-406.0068149165801</v>
          </cell>
          <cell r="H274">
            <v>0.004999919024300473</v>
          </cell>
          <cell r="I274">
            <v>0.01</v>
          </cell>
          <cell r="J274">
            <v>0.01</v>
          </cell>
        </row>
        <row r="275">
          <cell r="A275" t="str">
            <v>ISPAT MEXICANA,SA DE  CV</v>
          </cell>
          <cell r="B275" t="str">
            <v>ISPAT</v>
          </cell>
          <cell r="C275">
            <v>1342846.472154129</v>
          </cell>
          <cell r="D275">
            <v>268435.0096985652</v>
          </cell>
          <cell r="E275">
            <v>0.19989999993666796</v>
          </cell>
          <cell r="F275">
            <v>-268703.5791630864</v>
          </cell>
          <cell r="H275">
            <v>0.19989999271427478</v>
          </cell>
          <cell r="I275">
            <v>0.4</v>
          </cell>
          <cell r="J275">
            <v>0.4</v>
          </cell>
        </row>
        <row r="276">
          <cell r="A276" t="str">
            <v>CINEMAS DE LA REPUBL ICA,SA DE CV</v>
          </cell>
          <cell r="B276" t="str">
            <v>Ramírez</v>
          </cell>
          <cell r="C276">
            <v>105004</v>
          </cell>
          <cell r="D276">
            <v>525.02</v>
          </cell>
          <cell r="E276">
            <v>0.005</v>
          </cell>
          <cell r="F276">
            <v>-525.02</v>
          </cell>
          <cell r="H276">
            <v>0.004999809531065483</v>
          </cell>
          <cell r="I276">
            <v>0.01</v>
          </cell>
          <cell r="J276">
            <v>0.01</v>
          </cell>
        </row>
        <row r="277">
          <cell r="A277" t="str">
            <v>RAFAEL MARCOS DAYAN</v>
          </cell>
          <cell r="B277" t="str">
            <v>Rafael Marcos Dayan</v>
          </cell>
          <cell r="C277">
            <v>72004.13071</v>
          </cell>
          <cell r="D277">
            <v>360.02065000000005</v>
          </cell>
          <cell r="E277">
            <v>0.004999999950697274</v>
          </cell>
          <cell r="F277">
            <v>-360.0206571</v>
          </cell>
          <cell r="H277">
            <v>0.004999713161595087</v>
          </cell>
          <cell r="I277">
            <v>0.01</v>
          </cell>
          <cell r="J277">
            <v>0.01</v>
          </cell>
        </row>
        <row r="278">
          <cell r="A278" t="str">
            <v>LALA MONTERREY,SA DE  CV</v>
          </cell>
          <cell r="B278" t="str">
            <v>Lala</v>
          </cell>
          <cell r="C278">
            <v>4405.32</v>
          </cell>
          <cell r="D278">
            <v>22.0266</v>
          </cell>
          <cell r="E278">
            <v>0.005</v>
          </cell>
          <cell r="F278">
            <v>-22.0266</v>
          </cell>
          <cell r="H278">
            <v>0.0049939618461314955</v>
          </cell>
          <cell r="I278">
            <v>0.01</v>
          </cell>
          <cell r="J278">
            <v>0.01</v>
          </cell>
        </row>
        <row r="279">
          <cell r="A279" t="str">
            <v>LALA TORREON,SA DE C V</v>
          </cell>
          <cell r="B279" t="str">
            <v>Lala</v>
          </cell>
          <cell r="C279">
            <v>4405.32</v>
          </cell>
          <cell r="D279">
            <v>22.0266</v>
          </cell>
          <cell r="E279">
            <v>0.005</v>
          </cell>
          <cell r="F279">
            <v>-22.0266</v>
          </cell>
          <cell r="H279">
            <v>0.0049939618461314955</v>
          </cell>
          <cell r="I279">
            <v>0.01</v>
          </cell>
          <cell r="J279">
            <v>0.01</v>
          </cell>
        </row>
        <row r="280">
          <cell r="A280" t="str">
            <v>NESTLE MEXICO SA DE CV</v>
          </cell>
          <cell r="B280" t="str">
            <v>NESTLE</v>
          </cell>
          <cell r="C280">
            <v>85605.888</v>
          </cell>
          <cell r="D280">
            <v>428.02944</v>
          </cell>
          <cell r="E280">
            <v>0.005</v>
          </cell>
          <cell r="F280">
            <v>-428.02944</v>
          </cell>
          <cell r="H280">
            <v>0.0049996560984216405</v>
          </cell>
          <cell r="I280">
            <v>0.01</v>
          </cell>
          <cell r="J280">
            <v>0.01</v>
          </cell>
        </row>
        <row r="281">
          <cell r="A281" t="str">
            <v>AVICULTORES Y PRODUC TORES EL CALVARIO SA  DE CV</v>
          </cell>
          <cell r="B281" t="str">
            <v>Grupo Romero</v>
          </cell>
          <cell r="C281">
            <v>70609.607404821</v>
          </cell>
          <cell r="D281">
            <v>699.03507627</v>
          </cell>
          <cell r="E281">
            <v>0.009899999475457671</v>
          </cell>
          <cell r="F281">
            <v>-7.06099777820998</v>
          </cell>
          <cell r="H281">
            <v>0.00989950271203851</v>
          </cell>
          <cell r="I281">
            <v>0.01</v>
          </cell>
          <cell r="J281">
            <v>0.01</v>
          </cell>
        </row>
        <row r="282">
          <cell r="A282" t="str">
            <v>IBERIA MOTORS,SA DE CV</v>
          </cell>
          <cell r="B282" t="str">
            <v>Jose Martinez</v>
          </cell>
          <cell r="C282">
            <v>2933.18025</v>
          </cell>
          <cell r="D282">
            <v>29.03848</v>
          </cell>
          <cell r="E282">
            <v>0.009899998474352198</v>
          </cell>
          <cell r="F282">
            <v>-0.2933224999999986</v>
          </cell>
          <cell r="H282">
            <v>0.009886879607893174</v>
          </cell>
          <cell r="I282">
            <v>0.01</v>
          </cell>
          <cell r="J282">
            <v>0.01</v>
          </cell>
        </row>
        <row r="283">
          <cell r="A283" t="str">
            <v>LALA MEXICO SA DE CV</v>
          </cell>
          <cell r="B283" t="str">
            <v>Lala</v>
          </cell>
          <cell r="C283">
            <v>6607.98</v>
          </cell>
          <cell r="D283">
            <v>33.0399</v>
          </cell>
          <cell r="E283">
            <v>0.005000000000000001</v>
          </cell>
          <cell r="F283">
            <v>-33.03989999999999</v>
          </cell>
          <cell r="H283">
            <v>0.0049939618461314955</v>
          </cell>
          <cell r="I283">
            <v>0.01</v>
          </cell>
          <cell r="J283">
            <v>0.01</v>
          </cell>
        </row>
        <row r="284">
          <cell r="A284" t="str">
            <v>DEACERO SA DE CV</v>
          </cell>
          <cell r="B284" t="str">
            <v>DE ACERO</v>
          </cell>
          <cell r="C284">
            <v>484751.6282763</v>
          </cell>
          <cell r="D284">
            <v>4799.041021917</v>
          </cell>
          <cell r="E284">
            <v>0.009899999797796719</v>
          </cell>
          <cell r="F284">
            <v>-48.47526084600031</v>
          </cell>
          <cell r="H284">
            <v>0.009899915173187728</v>
          </cell>
          <cell r="I284">
            <v>0.01</v>
          </cell>
          <cell r="J284">
            <v>0.01</v>
          </cell>
        </row>
        <row r="285">
          <cell r="A285" t="str">
            <v>GFM SERVICIOS ADMINI STRATIVOS,SA DE CV</v>
          </cell>
          <cell r="C285">
            <v>110207.39032604698</v>
          </cell>
          <cell r="D285">
            <v>1091.0531593709998</v>
          </cell>
          <cell r="E285">
            <v>0.009899999955929767</v>
          </cell>
          <cell r="F285">
            <v>-9929.685873233699</v>
          </cell>
          <cell r="H285">
            <v>0.009899517598341564</v>
          </cell>
          <cell r="I285">
            <v>0.1</v>
          </cell>
          <cell r="J285">
            <v>0.1</v>
          </cell>
        </row>
        <row r="286">
          <cell r="A286" t="str">
            <v>SERCOTEL SA DE CV</v>
          </cell>
          <cell r="B286" t="str">
            <v>GRUPO CARSO (GLOBAL)</v>
          </cell>
          <cell r="C286">
            <v>2285811.9842848186</v>
          </cell>
          <cell r="D286">
            <v>11429.059721395999</v>
          </cell>
          <cell r="E286">
            <v>0.004999999912491449</v>
          </cell>
          <cell r="F286">
            <v>-11429.060121452188</v>
          </cell>
          <cell r="H286">
            <v>0.004999973785497449</v>
          </cell>
          <cell r="I286">
            <v>0.01</v>
          </cell>
          <cell r="J286">
            <v>0.01</v>
          </cell>
        </row>
        <row r="287">
          <cell r="A287" t="str">
            <v>ADMINISTRADORA DE PL AZAS COMERCIALES, S. A. DE C.V.</v>
          </cell>
          <cell r="B287" t="str">
            <v>Melchor A.Cayón Villanueva</v>
          </cell>
          <cell r="C287">
            <v>132228.73139</v>
          </cell>
          <cell r="D287">
            <v>1309.0644</v>
          </cell>
          <cell r="E287">
            <v>0.009899999691738704</v>
          </cell>
          <cell r="F287">
            <v>-13.222913900000094</v>
          </cell>
          <cell r="H287">
            <v>0.009899512656891414</v>
          </cell>
          <cell r="I287">
            <v>0.01</v>
          </cell>
          <cell r="J287">
            <v>0.01</v>
          </cell>
        </row>
        <row r="288">
          <cell r="A288" t="str">
            <v>GAS URIBE,SA DE CV</v>
          </cell>
          <cell r="B288" t="str">
            <v>Oscar Uribe de la Sierra</v>
          </cell>
          <cell r="C288">
            <v>19502.035</v>
          </cell>
          <cell r="D288">
            <v>193.07014</v>
          </cell>
          <cell r="E288">
            <v>0.00989999966670145</v>
          </cell>
          <cell r="F288">
            <v>-1.9502099999999984</v>
          </cell>
          <cell r="H288">
            <v>0.00989640311895656</v>
          </cell>
          <cell r="I288">
            <v>0.01</v>
          </cell>
          <cell r="J288">
            <v>0.01</v>
          </cell>
        </row>
        <row r="289">
          <cell r="A289" t="str">
            <v>GEO D F,SA DE CV</v>
          </cell>
          <cell r="B289" t="str">
            <v>Corporación Geo</v>
          </cell>
          <cell r="C289">
            <v>18437.8984175755</v>
          </cell>
          <cell r="D289">
            <v>126.07360506939999</v>
          </cell>
          <cell r="E289">
            <v>0.006837742687052839</v>
          </cell>
          <cell r="F289">
            <v>-58.305379106355005</v>
          </cell>
          <cell r="H289">
            <v>0.006833750633960182</v>
          </cell>
          <cell r="I289">
            <v>0.01</v>
          </cell>
          <cell r="J289">
            <v>0.01</v>
          </cell>
        </row>
        <row r="290">
          <cell r="A290" t="str">
            <v>MULTIBANCO MERCANTIL  PROBURSA,SA DE CV</v>
          </cell>
          <cell r="B290" t="str">
            <v>GRUMA</v>
          </cell>
          <cell r="C290">
            <v>367016.601232107</v>
          </cell>
          <cell r="D290">
            <v>1835.082962658</v>
          </cell>
          <cell r="E290">
            <v>0.004999999881469845</v>
          </cell>
          <cell r="F290">
            <v>-1835.08304966307</v>
          </cell>
          <cell r="H290">
            <v>0.004999773835406202</v>
          </cell>
          <cell r="I290">
            <v>0.01</v>
          </cell>
          <cell r="J290">
            <v>0.01</v>
          </cell>
        </row>
        <row r="291">
          <cell r="A291" t="str">
            <v>COMERCIAL ARIETE,SA DE CV</v>
          </cell>
          <cell r="B291" t="str">
            <v>Avis</v>
          </cell>
          <cell r="C291">
            <v>65362.499020000025</v>
          </cell>
          <cell r="D291">
            <v>647.0885499999999</v>
          </cell>
          <cell r="E291">
            <v>0.009899997088575205</v>
          </cell>
          <cell r="F291">
            <v>-6.5364402000003565</v>
          </cell>
          <cell r="H291">
            <v>0.00989864233621219</v>
          </cell>
          <cell r="I291">
            <v>0.01</v>
          </cell>
          <cell r="J291">
            <v>0.01</v>
          </cell>
        </row>
        <row r="292">
          <cell r="A292" t="str">
            <v>FABRICA DE HARINAS E LIZONDO,SA DE CV</v>
          </cell>
          <cell r="B292" t="str">
            <v>Elizondo</v>
          </cell>
          <cell r="C292">
            <v>103443.76010413599</v>
          </cell>
          <cell r="D292">
            <v>1024.0930166849998</v>
          </cell>
          <cell r="E292">
            <v>0.009899997985901264</v>
          </cell>
          <cell r="F292">
            <v>-10.344584356359974</v>
          </cell>
          <cell r="H292">
            <v>0.009899098785360737</v>
          </cell>
          <cell r="I292">
            <v>0.01</v>
          </cell>
          <cell r="J292">
            <v>0.01</v>
          </cell>
        </row>
        <row r="293">
          <cell r="A293" t="str">
            <v>VOLKSWAGEN FINANCIAL  SERVICES,SA DE CV</v>
          </cell>
          <cell r="B293" t="str">
            <v>VOLKSWAGEN</v>
          </cell>
          <cell r="C293">
            <v>757618.79625</v>
          </cell>
          <cell r="D293">
            <v>3788.09395</v>
          </cell>
          <cell r="E293">
            <v>0.004999999958752343</v>
          </cell>
          <cell r="F293">
            <v>-3788.0940125</v>
          </cell>
          <cell r="H293">
            <v>0.0049998759517973085</v>
          </cell>
          <cell r="I293">
            <v>0.01</v>
          </cell>
          <cell r="J293">
            <v>0.01</v>
          </cell>
        </row>
        <row r="294">
          <cell r="A294" t="str">
            <v>DESARROLLOS TULTI-PA RK, S.A. DE C.V.</v>
          </cell>
          <cell r="B294" t="str">
            <v>El Mann</v>
          </cell>
          <cell r="C294">
            <v>182019.81322535398</v>
          </cell>
          <cell r="D294">
            <v>910.0989701850001</v>
          </cell>
          <cell r="E294">
            <v>0.0049999994729048</v>
          </cell>
          <cell r="F294">
            <v>-910.0991620685397</v>
          </cell>
          <cell r="H294">
            <v>0.004999455739872411</v>
          </cell>
          <cell r="I294">
            <v>0.01</v>
          </cell>
          <cell r="J294">
            <v>0.01</v>
          </cell>
        </row>
        <row r="295">
          <cell r="A295" t="str">
            <v>COMERCIALIZADORA INT ERNACIONAL DEL VESTI R, SA DE CV</v>
          </cell>
          <cell r="B295" t="str">
            <v>Kalach Romano</v>
          </cell>
          <cell r="C295">
            <v>26630.5</v>
          </cell>
          <cell r="D295">
            <v>133.1</v>
          </cell>
          <cell r="E295">
            <v>0.0049980285762565475</v>
          </cell>
          <cell r="F295">
            <v>-133.205</v>
          </cell>
          <cell r="H295">
            <v>0.004994273483411877</v>
          </cell>
          <cell r="I295">
            <v>0.01</v>
          </cell>
          <cell r="J295">
            <v>0.01</v>
          </cell>
        </row>
        <row r="296">
          <cell r="A296" t="str">
            <v>TULTITLAN INMUEBLES, SA DE CV</v>
          </cell>
          <cell r="B296" t="str">
            <v>Kalach Romano</v>
          </cell>
          <cell r="C296">
            <v>143420</v>
          </cell>
          <cell r="D296">
            <v>717.1</v>
          </cell>
          <cell r="E296">
            <v>0.005</v>
          </cell>
          <cell r="F296">
            <v>-717.1</v>
          </cell>
          <cell r="H296">
            <v>0.004999302747176126</v>
          </cell>
          <cell r="I296">
            <v>0.01</v>
          </cell>
          <cell r="J296">
            <v>0.01</v>
          </cell>
        </row>
        <row r="297">
          <cell r="A297" t="str">
            <v>PALACE HOLDING SA DE  CV</v>
          </cell>
          <cell r="B297" t="str">
            <v>Chapur</v>
          </cell>
          <cell r="C297">
            <v>130422.099831327</v>
          </cell>
          <cell r="D297">
            <v>652.1103785609998</v>
          </cell>
          <cell r="E297">
            <v>0.004999999075343555</v>
          </cell>
          <cell r="F297">
            <v>-652.1106197522702</v>
          </cell>
          <cell r="H297">
            <v>0.004999152757417816</v>
          </cell>
          <cell r="I297">
            <v>0.01</v>
          </cell>
          <cell r="J297">
            <v>0.01</v>
          </cell>
        </row>
        <row r="298">
          <cell r="A298" t="str">
            <v>COMERCIALIZADORA Z M EXICO,SA DE CV</v>
          </cell>
          <cell r="B298" t="str">
            <v>Comercializadora Z México</v>
          </cell>
          <cell r="C298">
            <v>53855.33708</v>
          </cell>
          <cell r="D298">
            <v>479.1227</v>
          </cell>
          <cell r="E298">
            <v>0.008896475743681298</v>
          </cell>
          <cell r="F298">
            <v>-59.43067080000003</v>
          </cell>
          <cell r="H298">
            <v>0.008894197417954403</v>
          </cell>
          <cell r="I298">
            <v>0.01</v>
          </cell>
          <cell r="J298">
            <v>0.01</v>
          </cell>
        </row>
        <row r="299">
          <cell r="A299" t="str">
            <v>GRUPO DIXON,SA DE CV</v>
          </cell>
          <cell r="B299" t="str">
            <v>Dixon</v>
          </cell>
          <cell r="C299">
            <v>54154.73139055699</v>
          </cell>
          <cell r="D299">
            <v>536.131237414</v>
          </cell>
          <cell r="E299">
            <v>0.009899988858729445</v>
          </cell>
          <cell r="F299">
            <v>-5.416076491569925</v>
          </cell>
          <cell r="H299">
            <v>0.009897565480187439</v>
          </cell>
          <cell r="I299">
            <v>0.01</v>
          </cell>
          <cell r="J299">
            <v>0.01</v>
          </cell>
        </row>
        <row r="300">
          <cell r="A300" t="str">
            <v>ACABADOS TEXTILES MO DERNOS SA DE CV</v>
          </cell>
          <cell r="B300" t="str">
            <v>Zaga Hop</v>
          </cell>
          <cell r="C300">
            <v>1007.2444499999999</v>
          </cell>
          <cell r="D300">
            <v>20.14488</v>
          </cell>
          <cell r="E300">
            <v>0.01999999106473111</v>
          </cell>
          <cell r="F300">
            <v>10.072435500000001</v>
          </cell>
          <cell r="H300">
            <v>0.019856153091734587</v>
          </cell>
          <cell r="I300">
            <v>0.01</v>
          </cell>
          <cell r="J300">
            <v>0.019856153091734587</v>
          </cell>
        </row>
        <row r="301">
          <cell r="A301" t="str">
            <v>SISSA COAHUILA SA DE  CV</v>
          </cell>
          <cell r="B301" t="str">
            <v>ICA</v>
          </cell>
          <cell r="C301">
            <v>131934.53341266298</v>
          </cell>
          <cell r="D301">
            <v>1306.1518291439997</v>
          </cell>
          <cell r="E301">
            <v>0.009899999608583421</v>
          </cell>
          <cell r="F301">
            <v>-13.193504982629975</v>
          </cell>
          <cell r="H301">
            <v>0.009898848817050132</v>
          </cell>
          <cell r="I301">
            <v>0.01</v>
          </cell>
          <cell r="J301">
            <v>0.01</v>
          </cell>
        </row>
        <row r="302">
          <cell r="A302" t="str">
            <v>GRUMA,SA DE CV</v>
          </cell>
          <cell r="B302" t="str">
            <v>GRUMA</v>
          </cell>
          <cell r="C302">
            <v>165267.898870581</v>
          </cell>
          <cell r="D302">
            <v>1636.1520375509997</v>
          </cell>
          <cell r="E302">
            <v>0.009899999024204015</v>
          </cell>
          <cell r="F302">
            <v>-16.526951154810376</v>
          </cell>
          <cell r="H302">
            <v>0.00989907907815255</v>
          </cell>
          <cell r="I302">
            <v>0.01</v>
          </cell>
          <cell r="J302">
            <v>0.01</v>
          </cell>
        </row>
        <row r="303">
          <cell r="A303" t="str">
            <v>FEMSA EMPAQUES SA DE  CV</v>
          </cell>
          <cell r="B303" t="str">
            <v>FEMSA</v>
          </cell>
          <cell r="C303">
            <v>275470.02153523796</v>
          </cell>
          <cell r="D303">
            <v>2727.153104013</v>
          </cell>
          <cell r="E303">
            <v>0.009899999603637974</v>
          </cell>
          <cell r="F303">
            <v>-27.547111339379626</v>
          </cell>
          <cell r="H303">
            <v>0.009899443811714967</v>
          </cell>
          <cell r="I303">
            <v>0.01</v>
          </cell>
          <cell r="J303">
            <v>0.01</v>
          </cell>
        </row>
        <row r="304">
          <cell r="A304" t="str">
            <v>ECOSYS III,SA DE CV</v>
          </cell>
          <cell r="B304" t="str">
            <v>Chozas Rizo</v>
          </cell>
          <cell r="C304">
            <v>185977.02323</v>
          </cell>
          <cell r="D304">
            <v>1841.172529474673</v>
          </cell>
          <cell r="E304">
            <v>0.009899999997298984</v>
          </cell>
          <cell r="F304">
            <v>-18.597702825326905</v>
          </cell>
          <cell r="H304">
            <v>0.009899072304879368</v>
          </cell>
          <cell r="I304">
            <v>0.01</v>
          </cell>
          <cell r="J304">
            <v>0.01</v>
          </cell>
        </row>
        <row r="305">
          <cell r="A305" t="str">
            <v>TERRENOS INDUSTRIALE S DE TOLUCA,SA DE CV</v>
          </cell>
          <cell r="C305">
            <v>23750.00531087967</v>
          </cell>
          <cell r="D305">
            <v>1842.17522979382</v>
          </cell>
          <cell r="E305">
            <v>0.0775652554885929</v>
          </cell>
          <cell r="F305">
            <v>1604.6751766850234</v>
          </cell>
          <cell r="H305">
            <v>0.07755787739366087</v>
          </cell>
          <cell r="I305">
            <v>0.01</v>
          </cell>
          <cell r="J305">
            <v>0.07755787739366087</v>
          </cell>
        </row>
        <row r="306">
          <cell r="A306" t="str">
            <v>BOCAR,SA DE CV</v>
          </cell>
          <cell r="B306" t="str">
            <v>Federico Baur</v>
          </cell>
          <cell r="C306">
            <v>6635.756643929999</v>
          </cell>
          <cell r="D306">
            <v>33.178667579999995</v>
          </cell>
          <cell r="E306">
            <v>0.004999982573253329</v>
          </cell>
          <cell r="F306">
            <v>-33.17889885929999</v>
          </cell>
          <cell r="H306">
            <v>0.004973057598516134</v>
          </cell>
          <cell r="I306">
            <v>0.01</v>
          </cell>
          <cell r="J306">
            <v>0.01</v>
          </cell>
        </row>
        <row r="307">
          <cell r="A307" t="str">
            <v>GRUPO SANBORNS, S.A.  DE C.V.</v>
          </cell>
          <cell r="B307" t="str">
            <v>CARSO</v>
          </cell>
          <cell r="C307">
            <v>307036.993121924</v>
          </cell>
          <cell r="D307">
            <v>1535.184836708</v>
          </cell>
          <cell r="E307">
            <v>0.004999999580175604</v>
          </cell>
          <cell r="F307">
            <v>-1535.1850945112403</v>
          </cell>
          <cell r="H307">
            <v>0.004999397578748609</v>
          </cell>
          <cell r="I307">
            <v>0.01</v>
          </cell>
          <cell r="J307">
            <v>0.01</v>
          </cell>
        </row>
        <row r="308">
          <cell r="A308" t="str">
            <v>ALCON LABORATORIOS,S A DE CV</v>
          </cell>
          <cell r="B308" t="str">
            <v>NESTLE</v>
          </cell>
          <cell r="C308">
            <v>20039.333329999998</v>
          </cell>
          <cell r="D308">
            <v>100.19666000000001</v>
          </cell>
          <cell r="E308">
            <v>0.004999999668152634</v>
          </cell>
          <cell r="F308">
            <v>-100.19667329999999</v>
          </cell>
          <cell r="H308">
            <v>0.004990185968427125</v>
          </cell>
          <cell r="I308">
            <v>0.01</v>
          </cell>
          <cell r="J308">
            <v>0.01</v>
          </cell>
        </row>
        <row r="309">
          <cell r="A309" t="str">
            <v>CONSTRUCTORA LADERA NUEVA SA DE CV</v>
          </cell>
          <cell r="B309" t="str">
            <v>Sadasi</v>
          </cell>
          <cell r="C309">
            <v>15239.492100000001</v>
          </cell>
          <cell r="D309">
            <v>76.19745</v>
          </cell>
          <cell r="E309">
            <v>0.00499999931100066</v>
          </cell>
          <cell r="F309">
            <v>-76.19747100000001</v>
          </cell>
          <cell r="H309">
            <v>0.004987042842457984</v>
          </cell>
          <cell r="I309">
            <v>0.01</v>
          </cell>
          <cell r="J309">
            <v>0.01</v>
          </cell>
        </row>
        <row r="310">
          <cell r="A310" t="str">
            <v>ALMACENES GARCIA DE MEXICO SA DE CV</v>
          </cell>
          <cell r="B310" t="str">
            <v>Kalach Romano</v>
          </cell>
          <cell r="C310">
            <v>20039.666670000002</v>
          </cell>
          <cell r="D310">
            <v>100.19833</v>
          </cell>
          <cell r="E310">
            <v>0.00499999983283155</v>
          </cell>
          <cell r="F310">
            <v>-100.19833670000003</v>
          </cell>
          <cell r="H310">
            <v>0.004990102961627754</v>
          </cell>
          <cell r="I310">
            <v>0.01</v>
          </cell>
          <cell r="J310">
            <v>0.01</v>
          </cell>
        </row>
        <row r="311">
          <cell r="A311" t="str">
            <v>LUBRICANTES DE AMERI CA SA DE CV</v>
          </cell>
          <cell r="B311" t="str">
            <v>Gonher</v>
          </cell>
          <cell r="C311">
            <v>8000</v>
          </cell>
          <cell r="D311">
            <v>79.2</v>
          </cell>
          <cell r="E311">
            <v>0.0099</v>
          </cell>
          <cell r="F311">
            <v>-0.7999999999999972</v>
          </cell>
          <cell r="H311">
            <v>0.009875</v>
          </cell>
          <cell r="I311">
            <v>0.01</v>
          </cell>
          <cell r="J311">
            <v>0.01</v>
          </cell>
        </row>
        <row r="312">
          <cell r="A312" t="str">
            <v>GRANOS LA MACARENA,S A DE CV</v>
          </cell>
          <cell r="B312" t="str">
            <v>Macarena</v>
          </cell>
          <cell r="C312">
            <v>106471.443611826</v>
          </cell>
          <cell r="D312">
            <v>693.200119797</v>
          </cell>
          <cell r="E312">
            <v>0.006510667051010143</v>
          </cell>
          <cell r="F312">
            <v>-371.51431632126</v>
          </cell>
          <cell r="H312">
            <v>0.006508787487906542</v>
          </cell>
          <cell r="I312">
            <v>0.01</v>
          </cell>
          <cell r="J312">
            <v>0.01</v>
          </cell>
        </row>
        <row r="313">
          <cell r="A313" t="str">
            <v>PRICEWATERHOUSECOOPE RS,SC</v>
          </cell>
          <cell r="B313" t="str">
            <v>Price</v>
          </cell>
          <cell r="C313">
            <v>57091.25135</v>
          </cell>
          <cell r="D313">
            <v>565.20337</v>
          </cell>
          <cell r="E313">
            <v>0.009899999678321992</v>
          </cell>
          <cell r="F313">
            <v>-5.709143500000096</v>
          </cell>
          <cell r="H313">
            <v>0.009896437486301481</v>
          </cell>
          <cell r="I313">
            <v>0.01</v>
          </cell>
          <cell r="J313">
            <v>0.01</v>
          </cell>
        </row>
        <row r="314">
          <cell r="A314" t="str">
            <v>TENEDORA NEMAK,SA DE  CV</v>
          </cell>
          <cell r="B314" t="str">
            <v>ALFA</v>
          </cell>
          <cell r="C314">
            <v>74441.396150829</v>
          </cell>
          <cell r="D314">
            <v>372.206808396</v>
          </cell>
          <cell r="E314">
            <v>0.004999997684646529</v>
          </cell>
          <cell r="F314">
            <v>-372.20715311229</v>
          </cell>
          <cell r="H314">
            <v>0.004997219547659671</v>
          </cell>
          <cell r="I314">
            <v>0.01</v>
          </cell>
          <cell r="J314">
            <v>0.01</v>
          </cell>
        </row>
        <row r="315">
          <cell r="A315" t="str">
            <v>GAS NATURAL DE JUARE Z SA DE CV</v>
          </cell>
          <cell r="B315" t="str">
            <v>Imperial Corporativo</v>
          </cell>
          <cell r="C315">
            <v>54091.493519999996</v>
          </cell>
          <cell r="D315">
            <v>300.21757</v>
          </cell>
          <cell r="E315">
            <v>0.005550180822590828</v>
          </cell>
          <cell r="F315">
            <v>-240.69736519999992</v>
          </cell>
          <cell r="H315">
            <v>0.005546158563528605</v>
          </cell>
          <cell r="I315">
            <v>0.01</v>
          </cell>
          <cell r="J315">
            <v>0.01</v>
          </cell>
        </row>
        <row r="316">
          <cell r="A316" t="str">
            <v>GAS URIBE DE PUEBLA, SA DE CV</v>
          </cell>
          <cell r="B316" t="str">
            <v>Oscar Uribe de la Sierra</v>
          </cell>
          <cell r="C316">
            <v>4669.315</v>
          </cell>
          <cell r="D316">
            <v>46.22621</v>
          </cell>
          <cell r="E316">
            <v>0.009899998179604505</v>
          </cell>
          <cell r="F316">
            <v>-0.4669399999999939</v>
          </cell>
          <cell r="H316">
            <v>0.009851552101325356</v>
          </cell>
          <cell r="I316">
            <v>0.01</v>
          </cell>
          <cell r="J316">
            <v>0.01</v>
          </cell>
        </row>
        <row r="317">
          <cell r="A317" t="str">
            <v>GAS AMERICA,SA DE CV</v>
          </cell>
          <cell r="B317" t="str">
            <v>Oscar Uribe de la Sierra</v>
          </cell>
          <cell r="C317">
            <v>9518.851</v>
          </cell>
          <cell r="D317">
            <v>94.23662</v>
          </cell>
          <cell r="E317">
            <v>0.009899999485231988</v>
          </cell>
          <cell r="F317">
            <v>-0.9518900000000059</v>
          </cell>
          <cell r="H317">
            <v>0.0098751414430166</v>
          </cell>
          <cell r="I317">
            <v>0.01</v>
          </cell>
          <cell r="J317">
            <v>0.01</v>
          </cell>
        </row>
        <row r="318">
          <cell r="A318" t="str">
            <v>GRUPO INDUSTRIAL PES QUERO MEXICANO SA DE  CV</v>
          </cell>
          <cell r="B318" t="str">
            <v>Julio R Luebbert Duarte</v>
          </cell>
          <cell r="C318">
            <v>55247.78927050199</v>
          </cell>
          <cell r="D318">
            <v>276.23878445699995</v>
          </cell>
          <cell r="E318">
            <v>0.004999997069647272</v>
          </cell>
          <cell r="F318">
            <v>-55.76121554300005</v>
          </cell>
          <cell r="H318">
            <v>0.004995675006083229</v>
          </cell>
          <cell r="I318">
            <v>0.006009290224708812</v>
          </cell>
          <cell r="J318">
            <v>0.006009290224708812</v>
          </cell>
        </row>
        <row r="319">
          <cell r="A319" t="str">
            <v>AUTOMOTRIZ LAZARO CA RDENAS,SA DE CV</v>
          </cell>
          <cell r="B319" t="str">
            <v>Jose Martinez</v>
          </cell>
          <cell r="C319">
            <v>6837.164370000001</v>
          </cell>
          <cell r="D319">
            <v>68.23905</v>
          </cell>
          <cell r="E319">
            <v>0.00998060691643135</v>
          </cell>
          <cell r="F319">
            <v>-0.13259370000001525</v>
          </cell>
          <cell r="H319">
            <v>0.009945643591423558</v>
          </cell>
          <cell r="I319">
            <v>0.01</v>
          </cell>
          <cell r="J319">
            <v>0.01</v>
          </cell>
        </row>
        <row r="320">
          <cell r="A320" t="str">
            <v>ABASTECEDORA Z,SA DE  CV</v>
          </cell>
          <cell r="B320" t="str">
            <v>Kasto</v>
          </cell>
          <cell r="C320">
            <v>29014.23206</v>
          </cell>
          <cell r="D320">
            <v>287.24089000000004</v>
          </cell>
          <cell r="E320">
            <v>0.00989999974515955</v>
          </cell>
          <cell r="F320">
            <v>-2.901430599999969</v>
          </cell>
          <cell r="H320">
            <v>0.009891697267964844</v>
          </cell>
          <cell r="I320">
            <v>0.01</v>
          </cell>
          <cell r="J320">
            <v>0.01</v>
          </cell>
        </row>
        <row r="321">
          <cell r="A321" t="str">
            <v>ABARROTERA PANTITLAN ,SA DE CV</v>
          </cell>
          <cell r="C321">
            <v>18241.2469642866</v>
          </cell>
          <cell r="D321">
            <v>18241.2469642866</v>
          </cell>
          <cell r="E321">
            <v>1</v>
          </cell>
          <cell r="F321">
            <v>0</v>
          </cell>
          <cell r="H321">
            <v>0.9999864612168737</v>
          </cell>
          <cell r="I321">
            <v>1</v>
          </cell>
          <cell r="J321">
            <v>1</v>
          </cell>
        </row>
        <row r="322">
          <cell r="A322" t="str">
            <v>PROMOTORA SADASI,SA DE CV</v>
          </cell>
          <cell r="B322" t="str">
            <v>Sadasi</v>
          </cell>
          <cell r="C322">
            <v>198050.43855000002</v>
          </cell>
          <cell r="D322">
            <v>990.2521700000001</v>
          </cell>
          <cell r="E322">
            <v>0.004999999885130272</v>
          </cell>
          <cell r="F322">
            <v>-990.2522155000003</v>
          </cell>
          <cell r="H322">
            <v>0.004998726623622515</v>
          </cell>
          <cell r="I322">
            <v>0.01</v>
          </cell>
          <cell r="J322">
            <v>0.01</v>
          </cell>
        </row>
        <row r="323">
          <cell r="A323" t="str">
            <v>VOLKSWAGEN DE MEXICO  SA CV</v>
          </cell>
          <cell r="B323" t="str">
            <v>VOLKSWAGEN</v>
          </cell>
          <cell r="C323">
            <v>75050.9375</v>
          </cell>
          <cell r="D323">
            <v>375.25468</v>
          </cell>
          <cell r="E323">
            <v>0.004999999900067871</v>
          </cell>
          <cell r="F323">
            <v>-375.25469499999997</v>
          </cell>
          <cell r="H323">
            <v>0.004996606471438148</v>
          </cell>
          <cell r="I323">
            <v>0.01</v>
          </cell>
          <cell r="J323">
            <v>0.01</v>
          </cell>
        </row>
        <row r="324">
          <cell r="A324" t="str">
            <v>GAS DE TIZAYUCA,SA D E CV</v>
          </cell>
          <cell r="B324" t="str">
            <v>Oscar Uribe de la Sierra</v>
          </cell>
          <cell r="C324">
            <v>4875.509</v>
          </cell>
          <cell r="D324">
            <v>48.26753</v>
          </cell>
          <cell r="E324">
            <v>0.009899998133528213</v>
          </cell>
          <cell r="F324">
            <v>-0.487560000000002</v>
          </cell>
          <cell r="H324">
            <v>0.009845125914032771</v>
          </cell>
          <cell r="I324">
            <v>0.01</v>
          </cell>
          <cell r="J324">
            <v>0.01</v>
          </cell>
        </row>
        <row r="325">
          <cell r="A325" t="str">
            <v>CONCORD SA DE CV</v>
          </cell>
          <cell r="B325" t="str">
            <v>Concord</v>
          </cell>
          <cell r="C325">
            <v>1913.58342</v>
          </cell>
          <cell r="D325">
            <v>38.271660000000004</v>
          </cell>
          <cell r="E325">
            <v>0.019999995610329863</v>
          </cell>
          <cell r="F325">
            <v>19.135825800000003</v>
          </cell>
          <cell r="H325">
            <v>0.019858031587669172</v>
          </cell>
          <cell r="I325">
            <v>0.01</v>
          </cell>
          <cell r="J325">
            <v>0.019858031587669172</v>
          </cell>
        </row>
        <row r="326">
          <cell r="A326" t="str">
            <v>SIDERURGICA LAZARO C ARDENAS LAS TRUCHAS SA DE CV</v>
          </cell>
          <cell r="B326" t="str">
            <v>VILLACERO</v>
          </cell>
          <cell r="C326">
            <v>1878011.386553763</v>
          </cell>
          <cell r="D326">
            <v>375602.2772006053</v>
          </cell>
          <cell r="E326">
            <v>0.19999999994134898</v>
          </cell>
          <cell r="F326">
            <v>-24730.722799394687</v>
          </cell>
          <cell r="H326">
            <v>0.19999985233808773</v>
          </cell>
          <cell r="I326">
            <v>0.21316856908659612</v>
          </cell>
          <cell r="J326">
            <v>0.21316856908659612</v>
          </cell>
        </row>
        <row r="327">
          <cell r="A327" t="str">
            <v>SUITES OPERADORA,SA DE CV</v>
          </cell>
          <cell r="B327" t="str">
            <v>Eduardo Jose Vela Ruiz</v>
          </cell>
          <cell r="C327">
            <v>53577.013542513996</v>
          </cell>
          <cell r="D327">
            <v>595.2783901949999</v>
          </cell>
          <cell r="E327">
            <v>0.011110704961608946</v>
          </cell>
          <cell r="F327">
            <v>59.508254769859946</v>
          </cell>
          <cell r="H327">
            <v>0.011105508886340976</v>
          </cell>
          <cell r="I327">
            <v>0.01</v>
          </cell>
          <cell r="J327">
            <v>0.011105508886340976</v>
          </cell>
        </row>
        <row r="328">
          <cell r="A328" t="str">
            <v>INTERLOMAS MOTORS,SA  DE CV</v>
          </cell>
          <cell r="B328" t="str">
            <v>Oscar Uribe de la Sierra</v>
          </cell>
          <cell r="C328">
            <v>7000</v>
          </cell>
          <cell r="D328">
            <v>1399.3</v>
          </cell>
          <cell r="E328">
            <v>0.1999</v>
          </cell>
          <cell r="F328">
            <v>1329.3</v>
          </cell>
          <cell r="H328">
            <v>0.19985714285714284</v>
          </cell>
          <cell r="I328">
            <v>0.01</v>
          </cell>
          <cell r="J328">
            <v>0.19985714285714284</v>
          </cell>
        </row>
        <row r="329">
          <cell r="A329" t="str">
            <v>GRUPO ALFAR,SA DE CV</v>
          </cell>
          <cell r="B329" t="str">
            <v>Kalach Romano</v>
          </cell>
          <cell r="C329">
            <v>10061.1</v>
          </cell>
          <cell r="D329">
            <v>50.3055</v>
          </cell>
          <cell r="E329">
            <v>0.005</v>
          </cell>
          <cell r="F329">
            <v>-50.3055</v>
          </cell>
          <cell r="H329">
            <v>0.004969635526930455</v>
          </cell>
          <cell r="I329">
            <v>0.01</v>
          </cell>
          <cell r="J329">
            <v>0.01</v>
          </cell>
        </row>
        <row r="330">
          <cell r="A330" t="str">
            <v>PORCELANITE,SA DE CV</v>
          </cell>
          <cell r="B330" t="str">
            <v>CARSO</v>
          </cell>
          <cell r="C330">
            <v>172258.22430269097</v>
          </cell>
          <cell r="D330">
            <v>1417.3193084129998</v>
          </cell>
          <cell r="E330">
            <v>0.00822787599344166</v>
          </cell>
          <cell r="F330">
            <v>-305.2629346139099</v>
          </cell>
          <cell r="H330">
            <v>0.008226022332089394</v>
          </cell>
          <cell r="I330">
            <v>0.01</v>
          </cell>
          <cell r="J330">
            <v>0.01</v>
          </cell>
        </row>
        <row r="331">
          <cell r="A331" t="str">
            <v>IMSA MONCLOVA SA DE CV</v>
          </cell>
          <cell r="B331" t="str">
            <v>IMSA</v>
          </cell>
          <cell r="C331">
            <v>1616.19548</v>
          </cell>
          <cell r="D331">
            <v>32.3239</v>
          </cell>
          <cell r="E331">
            <v>0.01999999406012446</v>
          </cell>
          <cell r="F331">
            <v>16.1619452</v>
          </cell>
          <cell r="H331">
            <v>0.01979958513434278</v>
          </cell>
          <cell r="I331">
            <v>0.01</v>
          </cell>
          <cell r="J331">
            <v>0.01979958513434278</v>
          </cell>
        </row>
        <row r="332">
          <cell r="A332" t="str">
            <v>NOVARTIS DE MEXICO,S A DE CV</v>
          </cell>
          <cell r="C332">
            <v>810866.9935499999</v>
          </cell>
          <cell r="D332">
            <v>4054.33496</v>
          </cell>
          <cell r="E332">
            <v>0.0049999999904423295</v>
          </cell>
          <cell r="F332">
            <v>-4054.334975499999</v>
          </cell>
          <cell r="H332">
            <v>0.004999586901732757</v>
          </cell>
          <cell r="I332">
            <v>0.01</v>
          </cell>
          <cell r="J332">
            <v>0.01</v>
          </cell>
        </row>
        <row r="333">
          <cell r="A333" t="str">
            <v>GIGANTE,SA DE CV</v>
          </cell>
          <cell r="B333" t="str">
            <v>GIGANTE</v>
          </cell>
          <cell r="C333">
            <v>602148.8087099999</v>
          </cell>
          <cell r="D333">
            <v>6021.3479191999995</v>
          </cell>
          <cell r="E333">
            <v>0.009999767220497705</v>
          </cell>
          <cell r="F333">
            <v>-0.1401678999991418</v>
          </cell>
          <cell r="H333">
            <v>0.009999189424452994</v>
          </cell>
          <cell r="I333">
            <v>0.01</v>
          </cell>
          <cell r="J333">
            <v>0.01</v>
          </cell>
        </row>
        <row r="334">
          <cell r="A334" t="str">
            <v>CAABFE S,A. DE C,V.</v>
          </cell>
          <cell r="B334" t="str">
            <v>Amodio Herrera y Aboumrad Tamer</v>
          </cell>
          <cell r="C334">
            <v>301470.01005000004</v>
          </cell>
          <cell r="D334">
            <v>1507.35005</v>
          </cell>
          <cell r="E334">
            <v>0.004999999999170729</v>
          </cell>
          <cell r="F334">
            <v>-1507.3500505000006</v>
          </cell>
          <cell r="H334">
            <v>0.004998838855480377</v>
          </cell>
          <cell r="I334">
            <v>0.01</v>
          </cell>
          <cell r="J334">
            <v>0.01</v>
          </cell>
        </row>
        <row r="335">
          <cell r="A335" t="str">
            <v>ALFA SA DE CV</v>
          </cell>
          <cell r="B335" t="str">
            <v>ALFA</v>
          </cell>
          <cell r="C335">
            <v>165691.971713997</v>
          </cell>
          <cell r="D335">
            <v>1640.350417644</v>
          </cell>
          <cell r="E335">
            <v>0.009899999382440988</v>
          </cell>
          <cell r="F335">
            <v>-16.56929949596997</v>
          </cell>
          <cell r="H335">
            <v>0.009897884508434873</v>
          </cell>
          <cell r="I335">
            <v>0.01</v>
          </cell>
          <cell r="J335">
            <v>0.01</v>
          </cell>
        </row>
        <row r="336">
          <cell r="A336" t="str">
            <v>COPPEL,SA DE CV</v>
          </cell>
          <cell r="B336" t="str">
            <v>Enrique Coppel Luken</v>
          </cell>
          <cell r="C336">
            <v>105677.79387000001</v>
          </cell>
          <cell r="D336">
            <v>528.38896</v>
          </cell>
          <cell r="E336">
            <v>0.004999999911523512</v>
          </cell>
          <cell r="F336">
            <v>-528.3889787</v>
          </cell>
          <cell r="H336">
            <v>0.004996319289646806</v>
          </cell>
          <cell r="I336">
            <v>0.01</v>
          </cell>
          <cell r="J336">
            <v>0.01</v>
          </cell>
        </row>
        <row r="337">
          <cell r="A337" t="str">
            <v>ACABADOS TEXTILES DE  TOLUCA,SA DE CV</v>
          </cell>
          <cell r="B337" t="str">
            <v>Kalach Romano</v>
          </cell>
          <cell r="C337">
            <v>8677.98059</v>
          </cell>
          <cell r="D337">
            <v>43.389900000000004</v>
          </cell>
          <cell r="E337">
            <v>0.0049999996600591625</v>
          </cell>
          <cell r="F337">
            <v>-43.389905899999995</v>
          </cell>
          <cell r="H337">
            <v>0.004955069852259257</v>
          </cell>
          <cell r="I337">
            <v>0.01</v>
          </cell>
          <cell r="J337">
            <v>0.01</v>
          </cell>
        </row>
        <row r="338">
          <cell r="A338" t="str">
            <v>DESARROLLOS TURISTIC OS DE LA COSTA SA DE  CV</v>
          </cell>
          <cell r="B338" t="str">
            <v>Eduardo Jose Vela Ruiz</v>
          </cell>
          <cell r="C338">
            <v>33549.400906938</v>
          </cell>
          <cell r="D338">
            <v>277.40158501999997</v>
          </cell>
          <cell r="E338">
            <v>0.008268451224791721</v>
          </cell>
          <cell r="F338">
            <v>-58.092424049379986</v>
          </cell>
          <cell r="H338">
            <v>0.008256481263804521</v>
          </cell>
          <cell r="I338">
            <v>0.01</v>
          </cell>
          <cell r="J338">
            <v>0.01</v>
          </cell>
        </row>
        <row r="339">
          <cell r="A339" t="str">
            <v>AUTOBUSES DE ORIENTE  ADO SA DE CV</v>
          </cell>
          <cell r="C339">
            <v>264884.17497000005</v>
          </cell>
          <cell r="D339">
            <v>1324.42082</v>
          </cell>
          <cell r="E339">
            <v>0.004999999792928362</v>
          </cell>
          <cell r="F339">
            <v>-1324.4209297000004</v>
          </cell>
          <cell r="H339">
            <v>0.004998411098548836</v>
          </cell>
          <cell r="I339">
            <v>0.01</v>
          </cell>
          <cell r="J339">
            <v>0.01</v>
          </cell>
        </row>
        <row r="340">
          <cell r="A340" t="str">
            <v>CORPORACION GEO SA D E CV</v>
          </cell>
          <cell r="B340" t="str">
            <v>Corporación Geo</v>
          </cell>
          <cell r="C340">
            <v>32467.424170000002</v>
          </cell>
          <cell r="D340">
            <v>321.427498</v>
          </cell>
          <cell r="E340">
            <v>0.009899999960483468</v>
          </cell>
          <cell r="F340">
            <v>-3.2467437000000245</v>
          </cell>
          <cell r="H340">
            <v>0.009886832978164155</v>
          </cell>
          <cell r="I340">
            <v>0.01</v>
          </cell>
          <cell r="J340">
            <v>0.01</v>
          </cell>
        </row>
        <row r="341">
          <cell r="A341" t="str">
            <v>AQUASISTEMA SALINA C RUZ,SA DE CV</v>
          </cell>
          <cell r="B341" t="str">
            <v>DEGREMONT</v>
          </cell>
          <cell r="C341">
            <v>326811.87301204645</v>
          </cell>
          <cell r="D341">
            <v>3235.4375418668</v>
          </cell>
          <cell r="E341">
            <v>0.009899999997085603</v>
          </cell>
          <cell r="F341">
            <v>-32.68118825366446</v>
          </cell>
          <cell r="H341">
            <v>0.009898661178324927</v>
          </cell>
          <cell r="I341">
            <v>0.01</v>
          </cell>
          <cell r="J341">
            <v>0.01</v>
          </cell>
        </row>
        <row r="342">
          <cell r="A342" t="str">
            <v>GMAC HIPOTECARIA,SA DE CV SFOL</v>
          </cell>
          <cell r="B342" t="str">
            <v>GMAC</v>
          </cell>
          <cell r="C342">
            <v>70289.17778</v>
          </cell>
          <cell r="D342">
            <v>351.44588</v>
          </cell>
          <cell r="E342">
            <v>0.004999999873380223</v>
          </cell>
          <cell r="F342">
            <v>-351.4458978</v>
          </cell>
          <cell r="H342">
            <v>0.004993656364833352</v>
          </cell>
          <cell r="I342">
            <v>0.01</v>
          </cell>
          <cell r="J342">
            <v>0.01</v>
          </cell>
        </row>
        <row r="343">
          <cell r="A343" t="str">
            <v>PROMOCIONES INMOBILI ARIAS LA PRESA SA DE  CV</v>
          </cell>
          <cell r="B343" t="str">
            <v>Concord</v>
          </cell>
          <cell r="C343">
            <v>1322.546778189</v>
          </cell>
          <cell r="D343">
            <v>26.450862875999995</v>
          </cell>
          <cell r="E343">
            <v>0.019999945039539467</v>
          </cell>
          <cell r="F343">
            <v>13.225395094109995</v>
          </cell>
          <cell r="H343">
            <v>0.01965903998919609</v>
          </cell>
          <cell r="I343">
            <v>0.01</v>
          </cell>
          <cell r="J343">
            <v>0.01965903998919609</v>
          </cell>
        </row>
        <row r="344">
          <cell r="A344" t="str">
            <v>PUNTA MITA RESORT,SA  DE CV</v>
          </cell>
          <cell r="C344">
            <v>280879.344910611</v>
          </cell>
          <cell r="D344">
            <v>2779.4667195449997</v>
          </cell>
          <cell r="E344">
            <v>0.009895589582884981</v>
          </cell>
          <cell r="F344">
            <v>-29.32672956111037</v>
          </cell>
          <cell r="H344">
            <v>0.009893927945767633</v>
          </cell>
          <cell r="I344">
            <v>0.01</v>
          </cell>
          <cell r="J344">
            <v>0.01</v>
          </cell>
        </row>
        <row r="345">
          <cell r="A345" t="str">
            <v>UNION DE CREDITO IND USTRIAL Y AGROPECUA RIO DE LA LAGUNA SA</v>
          </cell>
          <cell r="B345" t="str">
            <v>Lala</v>
          </cell>
          <cell r="C345">
            <v>565894.281543809</v>
          </cell>
          <cell r="D345">
            <v>2829.4708682379996</v>
          </cell>
          <cell r="E345">
            <v>0.004999999046675213</v>
          </cell>
          <cell r="F345">
            <v>-2829.4719472000907</v>
          </cell>
          <cell r="H345">
            <v>0.004999166968576252</v>
          </cell>
          <cell r="I345">
            <v>0.01</v>
          </cell>
          <cell r="J345">
            <v>0.01</v>
          </cell>
        </row>
        <row r="346">
          <cell r="A346" t="str">
            <v>COMPANIA HOTELERA GR AN CARIBE REAL,SRL D E CV</v>
          </cell>
          <cell r="B346" t="str">
            <v>Garcia Salvidea</v>
          </cell>
          <cell r="C346">
            <v>179140.081945761</v>
          </cell>
          <cell r="D346">
            <v>1773.4867872209998</v>
          </cell>
          <cell r="E346">
            <v>0.00989999986579199</v>
          </cell>
          <cell r="F346">
            <v>-17.914032236610183</v>
          </cell>
          <cell r="H346">
            <v>0.009897282510660115</v>
          </cell>
          <cell r="I346">
            <v>0.01</v>
          </cell>
          <cell r="J346">
            <v>0.01</v>
          </cell>
        </row>
        <row r="347">
          <cell r="A347" t="str">
            <v>POLIBIO, SA DE CV</v>
          </cell>
          <cell r="B347" t="str">
            <v>Polibio</v>
          </cell>
          <cell r="C347">
            <v>98130.324379554</v>
          </cell>
          <cell r="D347">
            <v>971.490131379</v>
          </cell>
          <cell r="E347">
            <v>0.009899999184975845</v>
          </cell>
          <cell r="F347">
            <v>-9.813112416540093</v>
          </cell>
          <cell r="H347">
            <v>0.009895004486526625</v>
          </cell>
          <cell r="I347">
            <v>0.01</v>
          </cell>
          <cell r="J347">
            <v>0.01</v>
          </cell>
        </row>
        <row r="348">
          <cell r="A348" t="str">
            <v>GAS NARVARTE,SA DE C V</v>
          </cell>
          <cell r="B348" t="str">
            <v>Oscar Uribe de la Sierra</v>
          </cell>
          <cell r="C348">
            <v>5100.711</v>
          </cell>
          <cell r="D348">
            <v>50.49703</v>
          </cell>
          <cell r="E348">
            <v>0.009899998255145214</v>
          </cell>
          <cell r="F348">
            <v>-0.5100800000000021</v>
          </cell>
          <cell r="H348">
            <v>0.009802554977139461</v>
          </cell>
          <cell r="I348">
            <v>0.01</v>
          </cell>
          <cell r="J348">
            <v>0.01</v>
          </cell>
        </row>
        <row r="349">
          <cell r="A349" t="str">
            <v>INDUSTRIALIZADORA DE  MAIZ,SA DE CV</v>
          </cell>
          <cell r="C349">
            <v>84720.01498724699</v>
          </cell>
          <cell r="D349">
            <v>19277.612367938997</v>
          </cell>
          <cell r="E349">
            <v>0.22754495936811248</v>
          </cell>
          <cell r="F349">
            <v>-1902.3913788727514</v>
          </cell>
          <cell r="H349">
            <v>0.22751412405795124</v>
          </cell>
          <cell r="I349">
            <v>0.25</v>
          </cell>
          <cell r="J349">
            <v>0.25</v>
          </cell>
        </row>
        <row r="350">
          <cell r="A350" t="str">
            <v>DEMAR INSTALADORA Y CONSTRUCTORA SA DE C V</v>
          </cell>
          <cell r="B350" t="str">
            <v>Demar</v>
          </cell>
          <cell r="C350">
            <v>300119.7899455709</v>
          </cell>
          <cell r="D350">
            <v>19056.741390032752</v>
          </cell>
          <cell r="E350">
            <v>0.06349711691284617</v>
          </cell>
          <cell r="F350">
            <v>16055.543490577042</v>
          </cell>
          <cell r="H350">
            <v>0.009899380512490744</v>
          </cell>
          <cell r="I350">
            <v>0.01</v>
          </cell>
          <cell r="J350">
            <v>0.01</v>
          </cell>
        </row>
        <row r="351">
          <cell r="A351" t="str">
            <v>CAFES DEL TROPICO, S A DE CV</v>
          </cell>
          <cell r="C351">
            <v>64226.409270000004</v>
          </cell>
          <cell r="D351">
            <v>25684.141059999998</v>
          </cell>
          <cell r="E351">
            <v>0.3998999998898739</v>
          </cell>
          <cell r="F351">
            <v>-38542.26821000001</v>
          </cell>
          <cell r="H351">
            <v>0.9151531382193366</v>
          </cell>
          <cell r="I351">
            <v>1</v>
          </cell>
          <cell r="J351">
            <v>1</v>
          </cell>
        </row>
        <row r="352">
          <cell r="A352" t="str">
            <v>INTEGRADORA COMERCIA L SINALOA SA DE CV</v>
          </cell>
          <cell r="B352" t="str">
            <v>Icosin</v>
          </cell>
          <cell r="C352">
            <v>79607.25165</v>
          </cell>
          <cell r="D352">
            <v>11316.887260000001</v>
          </cell>
          <cell r="E352">
            <v>0.14215899965691128</v>
          </cell>
          <cell r="F352">
            <v>10520.814743500001</v>
          </cell>
          <cell r="H352">
            <v>0.005326147947729081</v>
          </cell>
          <cell r="I352">
            <v>0.01</v>
          </cell>
          <cell r="J352">
            <v>0.01</v>
          </cell>
        </row>
        <row r="353">
          <cell r="A353" t="str">
            <v>HIPODROMO DE AGUA CA LIENTE,SA DE CV</v>
          </cell>
          <cell r="C353">
            <v>23187.352150017</v>
          </cell>
          <cell r="D353">
            <v>9409.766836200575</v>
          </cell>
          <cell r="E353">
            <v>0.40581463443180066</v>
          </cell>
          <cell r="F353">
            <v>-13777.585313816424</v>
          </cell>
          <cell r="H353">
            <v>0.34751704066365735</v>
          </cell>
          <cell r="I353">
            <v>1</v>
          </cell>
          <cell r="J353">
            <v>1</v>
          </cell>
        </row>
        <row r="354">
          <cell r="A354" t="str">
            <v>PLASTICEL,SA DE CV</v>
          </cell>
          <cell r="B354" t="str">
            <v>Detcel</v>
          </cell>
          <cell r="C354">
            <v>11008.090598967</v>
          </cell>
          <cell r="D354">
            <v>7971.293609469</v>
          </cell>
          <cell r="E354">
            <v>0.7241304509446014</v>
          </cell>
          <cell r="F354">
            <v>1183.2936094689994</v>
          </cell>
          <cell r="H354">
            <v>0.616637366759771</v>
          </cell>
          <cell r="I354">
            <v>0.616637366759771</v>
          </cell>
          <cell r="J354">
            <v>0.616637366759771</v>
          </cell>
        </row>
        <row r="355">
          <cell r="A355" t="str">
            <v>INDUSTRIAS NACOBRE,S A DE CV</v>
          </cell>
          <cell r="B355" t="str">
            <v>CARSO</v>
          </cell>
          <cell r="C355">
            <v>200218.207038642</v>
          </cell>
          <cell r="D355">
            <v>1001.0908843110001</v>
          </cell>
          <cell r="E355">
            <v>0.004999999246411142</v>
          </cell>
          <cell r="F355">
            <v>-1001.09118607542</v>
          </cell>
          <cell r="H355">
            <v>0.09260896036503516</v>
          </cell>
          <cell r="I355">
            <v>0.01</v>
          </cell>
          <cell r="J355">
            <v>0.09260896036503516</v>
          </cell>
        </row>
        <row r="356">
          <cell r="A356" t="str">
            <v>AGROPECUARIA ESTRATT O SA CV</v>
          </cell>
          <cell r="C356">
            <v>25734.73279895231</v>
          </cell>
          <cell r="D356">
            <v>24197.3539659856</v>
          </cell>
          <cell r="E356">
            <v>0.940260548070299</v>
          </cell>
          <cell r="F356">
            <v>-1537.3788329667113</v>
          </cell>
          <cell r="H356">
            <v>0.8539431969891939</v>
          </cell>
          <cell r="I356">
            <v>1</v>
          </cell>
          <cell r="J356">
            <v>1</v>
          </cell>
        </row>
        <row r="357">
          <cell r="A357" t="str">
            <v>CORPORACION TURISTIC A MARINA CABO BAJA S A DE CV</v>
          </cell>
          <cell r="C357">
            <v>104176.850310342</v>
          </cell>
          <cell r="D357">
            <v>81830.91571205399</v>
          </cell>
          <cell r="E357">
            <v>0.7854999980156854</v>
          </cell>
          <cell r="F357">
            <v>-22345.934598288004</v>
          </cell>
          <cell r="H357">
            <v>0.7640085082520356</v>
          </cell>
          <cell r="I357">
            <v>1</v>
          </cell>
          <cell r="J357">
            <v>1</v>
          </cell>
        </row>
        <row r="358">
          <cell r="A358" t="str">
            <v>GRUPO INDUSTRIAL ASS A SA DE CV</v>
          </cell>
          <cell r="C358">
            <v>43023.824734751994</v>
          </cell>
          <cell r="D358">
            <v>21511.912257242995</v>
          </cell>
          <cell r="E358">
            <v>0.4999999974401857</v>
          </cell>
          <cell r="F358">
            <v>-21511.912477509</v>
          </cell>
          <cell r="H358">
            <v>0.6641668930219232</v>
          </cell>
          <cell r="I358">
            <v>1</v>
          </cell>
          <cell r="J358">
            <v>1</v>
          </cell>
        </row>
        <row r="359">
          <cell r="A359" t="str">
            <v>INMOBILIARIA PARQUE REFORMA,SA DE CV</v>
          </cell>
          <cell r="B359" t="str">
            <v>Concord</v>
          </cell>
          <cell r="C359">
            <v>62848.679939981994</v>
          </cell>
          <cell r="D359">
            <v>12563.451050111998</v>
          </cell>
          <cell r="E359">
            <v>0.1998999988879575</v>
          </cell>
          <cell r="F359">
            <v>11934.964250712179</v>
          </cell>
          <cell r="H359">
            <v>0.06413818084722615</v>
          </cell>
          <cell r="I359">
            <v>0.01</v>
          </cell>
          <cell r="J359">
            <v>0.06413818084722615</v>
          </cell>
        </row>
        <row r="360">
          <cell r="A360" t="str">
            <v>PROMOTORA Y URBANIZA DORA SANTA FE,SA DE CV</v>
          </cell>
          <cell r="B360" t="str">
            <v>Coronado</v>
          </cell>
          <cell r="C360">
            <v>236190.00998449797</v>
          </cell>
          <cell r="D360">
            <v>26878.423111169603</v>
          </cell>
          <cell r="E360">
            <v>0.11379999989387245</v>
          </cell>
          <cell r="F360">
            <v>24516.52301132462</v>
          </cell>
          <cell r="H360">
            <v>0.051615222848756984</v>
          </cell>
          <cell r="I360">
            <v>0.01</v>
          </cell>
          <cell r="J360">
            <v>0.051615222848756984</v>
          </cell>
        </row>
        <row r="361">
          <cell r="A361" t="str">
            <v>HYLSA, S.A. DE C.V.</v>
          </cell>
          <cell r="B361" t="str">
            <v>ALFA</v>
          </cell>
          <cell r="C361">
            <v>534749.24514465</v>
          </cell>
          <cell r="D361">
            <v>109863.17368744759</v>
          </cell>
          <cell r="E361">
            <v>0.20544802014209396</v>
          </cell>
          <cell r="F361">
            <v>-157511.4488848774</v>
          </cell>
          <cell r="H361">
            <v>0.19989930041151263</v>
          </cell>
          <cell r="I361">
            <v>0.5</v>
          </cell>
          <cell r="J361">
            <v>0.5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workbookViewId="0" topLeftCell="A1">
      <selection activeCell="K7" sqref="K7"/>
    </sheetView>
  </sheetViews>
  <sheetFormatPr defaultColWidth="9.140625" defaultRowHeight="12.75"/>
  <cols>
    <col min="1" max="1" width="6.7109375" style="84" bestFit="1" customWidth="1"/>
    <col min="2" max="2" width="2.7109375" style="10" customWidth="1"/>
    <col min="3" max="3" width="57.421875" style="10" customWidth="1"/>
    <col min="4" max="4" width="1.7109375" style="10" customWidth="1"/>
    <col min="5" max="7" width="10.7109375" style="10" customWidth="1"/>
    <col min="8" max="8" width="2.7109375" style="10" customWidth="1"/>
    <col min="9" max="9" width="5.7109375" style="87" customWidth="1"/>
    <col min="10" max="10" width="3.7109375" style="10" customWidth="1"/>
    <col min="11" max="16384" width="9.140625" style="10" customWidth="1"/>
  </cols>
  <sheetData>
    <row r="1" spans="1:10" s="5" customFormat="1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9" s="4" customFormat="1" ht="15" customHeight="1">
      <c r="A2" s="1"/>
      <c r="B2" s="6"/>
      <c r="C2" s="7" t="s">
        <v>0</v>
      </c>
      <c r="D2" s="8"/>
      <c r="E2" s="8"/>
      <c r="F2" s="8"/>
      <c r="G2" s="8"/>
      <c r="I2" s="2"/>
    </row>
    <row r="3" spans="1:10" ht="12.75">
      <c r="A3" s="1"/>
      <c r="B3" s="9"/>
      <c r="I3" s="2"/>
      <c r="J3" s="4"/>
    </row>
    <row r="4" spans="1:10" s="19" customFormat="1" ht="12.75">
      <c r="A4" s="11"/>
      <c r="B4" s="12"/>
      <c r="C4" s="13"/>
      <c r="D4" s="13"/>
      <c r="E4" s="14"/>
      <c r="F4" s="14"/>
      <c r="G4" s="15"/>
      <c r="H4" s="16"/>
      <c r="I4" s="17"/>
      <c r="J4" s="18"/>
    </row>
    <row r="5" spans="1:10" s="19" customFormat="1" ht="12" customHeight="1">
      <c r="A5" s="20"/>
      <c r="B5" s="21"/>
      <c r="C5" s="22"/>
      <c r="D5" s="22"/>
      <c r="E5" s="23"/>
      <c r="F5" s="23"/>
      <c r="G5" s="24"/>
      <c r="H5" s="25"/>
      <c r="I5" s="17"/>
      <c r="J5" s="18"/>
    </row>
    <row r="6" spans="1:10" s="19" customFormat="1" ht="12" customHeight="1" thickBot="1">
      <c r="A6" s="20"/>
      <c r="B6" s="26"/>
      <c r="C6" s="27"/>
      <c r="D6" s="28"/>
      <c r="E6" s="29"/>
      <c r="F6" s="30" t="s">
        <v>1</v>
      </c>
      <c r="G6" s="31"/>
      <c r="H6" s="32"/>
      <c r="I6" s="17"/>
      <c r="J6" s="18"/>
    </row>
    <row r="7" spans="1:10" s="39" customFormat="1" ht="34.5" customHeight="1" thickBot="1">
      <c r="A7" s="20"/>
      <c r="B7" s="26"/>
      <c r="C7" s="33" t="s">
        <v>2</v>
      </c>
      <c r="D7" s="34"/>
      <c r="E7" s="35">
        <v>2013</v>
      </c>
      <c r="F7" s="36">
        <v>2012</v>
      </c>
      <c r="G7" s="37" t="s">
        <v>3</v>
      </c>
      <c r="H7" s="38"/>
      <c r="I7" s="17"/>
      <c r="J7" s="18"/>
    </row>
    <row r="8" spans="1:10" s="48" customFormat="1" ht="12" customHeight="1">
      <c r="A8" s="11"/>
      <c r="B8" s="40"/>
      <c r="C8" s="41" t="s">
        <v>4</v>
      </c>
      <c r="D8" s="42"/>
      <c r="E8" s="43"/>
      <c r="F8" s="44"/>
      <c r="G8" s="44"/>
      <c r="H8" s="45"/>
      <c r="I8" s="46"/>
      <c r="J8" s="47"/>
    </row>
    <row r="9" spans="1:10" s="48" customFormat="1" ht="12" customHeight="1">
      <c r="A9" s="11"/>
      <c r="B9" s="40"/>
      <c r="C9" s="49" t="s">
        <v>5</v>
      </c>
      <c r="D9" s="50"/>
      <c r="E9" s="51">
        <v>582575</v>
      </c>
      <c r="F9" s="49">
        <v>621072</v>
      </c>
      <c r="G9" s="52">
        <f>IF(AND(F9=0,E9=0),0,IF(F9=0,"n.s.",IF((E9/F9-1)&lt;-1,"n.s.",IF((E9/F9-1)&gt;3,"n.s.",(E9/F9-1)*100))))</f>
        <v>-6.198476183115642</v>
      </c>
      <c r="H9" s="45"/>
      <c r="I9" s="46"/>
      <c r="J9" s="47"/>
    </row>
    <row r="10" spans="1:10" s="48" customFormat="1" ht="12.75">
      <c r="A10" s="11"/>
      <c r="B10" s="40"/>
      <c r="C10" s="49" t="s">
        <v>6</v>
      </c>
      <c r="D10" s="50"/>
      <c r="E10" s="51">
        <v>336759</v>
      </c>
      <c r="F10" s="49">
        <v>354973</v>
      </c>
      <c r="G10" s="52">
        <f>IF(AND(F10=0,E10=0),0,IF(F10=0,"n.s.",IF((E10/F10-1)&lt;-1,"n.s.",IF((E10/F10-1)&gt;3,"n.s.",(E10/F10-1)*100))))</f>
        <v>-5.131094477608156</v>
      </c>
      <c r="H10" s="45"/>
      <c r="I10" s="46"/>
      <c r="J10" s="47"/>
    </row>
    <row r="11" spans="1:10" s="48" customFormat="1" ht="12" customHeight="1">
      <c r="A11" s="11"/>
      <c r="B11" s="40"/>
      <c r="C11" s="49" t="s">
        <v>7</v>
      </c>
      <c r="D11" s="50"/>
      <c r="E11" s="51">
        <v>300490</v>
      </c>
      <c r="F11" s="49">
        <v>282795</v>
      </c>
      <c r="G11" s="52">
        <f>IF(AND(F11=0,E11=0),0,IF(F11=0,"n.s.",IF((E11/F11-1)&lt;-1,"n.s.",IF((E11/F11-1)&gt;3,"n.s.",(E11/F11-1)*100))))</f>
        <v>6.257182764900371</v>
      </c>
      <c r="H11" s="45"/>
      <c r="I11" s="46"/>
      <c r="J11" s="47"/>
    </row>
    <row r="12" spans="1:10" s="48" customFormat="1" ht="12.75">
      <c r="A12" s="11"/>
      <c r="B12" s="40"/>
      <c r="C12" s="49" t="s">
        <v>8</v>
      </c>
      <c r="D12" s="50"/>
      <c r="E12" s="51">
        <f>64120+10556</f>
        <v>74676</v>
      </c>
      <c r="F12" s="49">
        <f>86255+11815</f>
        <v>98070</v>
      </c>
      <c r="G12" s="52">
        <f>IF(AND(F12=0,E12=0),0,IF(F12=0,"n.s.",IF((E12/F12-1)&lt;-1,"n.s.",IF((E12/F12-1)&gt;3,"n.s.",(E12/F12-1)*100))))</f>
        <v>-23.854389721627413</v>
      </c>
      <c r="H12" s="45"/>
      <c r="I12" s="46"/>
      <c r="J12" s="47"/>
    </row>
    <row r="13" spans="1:10" s="55" customFormat="1" ht="12" customHeight="1">
      <c r="A13" s="11"/>
      <c r="B13" s="53"/>
      <c r="C13" s="49" t="s">
        <v>9</v>
      </c>
      <c r="D13" s="50"/>
      <c r="E13" s="51">
        <v>44850</v>
      </c>
      <c r="F13" s="49">
        <v>43802</v>
      </c>
      <c r="G13" s="52">
        <f>IF(AND(F13=0,E13=0),0,IF(F13=0,"n.s.",IF((E13/F13-1)&lt;-1,"n.s.",IF((E13/F13-1)&gt;3,"n.s.",(E13/F13-1)*100))))</f>
        <v>2.3925848134788374</v>
      </c>
      <c r="H13" s="54"/>
      <c r="I13" s="46"/>
      <c r="J13" s="47"/>
    </row>
    <row r="14" spans="1:10" s="48" customFormat="1" ht="12" customHeight="1">
      <c r="A14" s="11"/>
      <c r="B14" s="40"/>
      <c r="C14" s="41" t="s">
        <v>10</v>
      </c>
      <c r="D14" s="50"/>
      <c r="E14" s="51"/>
      <c r="F14" s="56"/>
      <c r="G14" s="56"/>
      <c r="H14" s="45"/>
      <c r="I14" s="46"/>
      <c r="J14" s="47"/>
    </row>
    <row r="15" spans="1:10" s="61" customFormat="1" ht="12" customHeight="1">
      <c r="A15" s="11"/>
      <c r="B15" s="57"/>
      <c r="C15" s="49" t="s">
        <v>11</v>
      </c>
      <c r="D15" s="50"/>
      <c r="E15" s="58">
        <v>13900</v>
      </c>
      <c r="F15" s="49">
        <v>14474</v>
      </c>
      <c r="G15" s="52">
        <f>IF(AND(F15=0,E15=0),0,IF(F15=0,"n.s.",IF((E15/F15-1)&lt;-1,"n.s.",IF((E15/F15-1)&gt;3,"n.s.",(E15/F15-1)*100))))</f>
        <v>-3.965731656763849</v>
      </c>
      <c r="H15" s="59"/>
      <c r="I15" s="17"/>
      <c r="J15" s="60"/>
    </row>
    <row r="16" spans="1:10" s="61" customFormat="1" ht="12" customHeight="1">
      <c r="A16" s="11"/>
      <c r="B16" s="57"/>
      <c r="C16" s="49" t="s">
        <v>12</v>
      </c>
      <c r="D16" s="50"/>
      <c r="E16" s="58">
        <v>20958</v>
      </c>
      <c r="F16" s="49">
        <v>21824</v>
      </c>
      <c r="G16" s="52">
        <f>IF(AND(F16=0,E16=0),0,IF(F16=0,"n.s.",IF((E16/F16-1)&lt;-1,"n.s.",IF((E16/F16-1)&gt;3,"n.s.",(E16/F16-1)*100))))</f>
        <v>-3.9681085043988262</v>
      </c>
      <c r="H16" s="59"/>
      <c r="I16" s="17"/>
      <c r="J16" s="60"/>
    </row>
    <row r="17" spans="1:10" s="61" customFormat="1" ht="12" customHeight="1">
      <c r="A17" s="11"/>
      <c r="B17" s="57"/>
      <c r="C17" s="49" t="s">
        <v>13</v>
      </c>
      <c r="D17" s="50"/>
      <c r="E17" s="58">
        <f>+E16-9701-1095</f>
        <v>10162</v>
      </c>
      <c r="F17" s="49">
        <f>+F16-9396-978</f>
        <v>11450</v>
      </c>
      <c r="G17" s="52">
        <f>IF(AND(F17=0,E17=0),0,IF(F17=0,"n.s.",IF((E17/F17-1)&lt;-1,"n.s.",IF((E17/F17-1)&gt;3,"n.s.",(E17/F17-1)*100))))</f>
        <v>-11.248908296943227</v>
      </c>
      <c r="H17" s="59"/>
      <c r="I17" s="17"/>
      <c r="J17" s="60"/>
    </row>
    <row r="18" spans="1:11" s="55" customFormat="1" ht="12" customHeight="1">
      <c r="A18" s="11"/>
      <c r="B18" s="53"/>
      <c r="C18" s="49" t="s">
        <v>14</v>
      </c>
      <c r="D18" s="50"/>
      <c r="E18" s="58">
        <v>1160</v>
      </c>
      <c r="F18" s="49">
        <v>1582</v>
      </c>
      <c r="G18" s="52">
        <f>IF(AND(F18=0,E18=0),0,IF(F18=0,"n.s.",IF((E18/F18-1)&lt;-1,"n.s.",IF((E18/F18-1)&gt;3,"n.s.",(E18/F18-1)*100))))</f>
        <v>-26.67509481668774</v>
      </c>
      <c r="H18" s="54"/>
      <c r="I18" s="46"/>
      <c r="J18" s="47"/>
      <c r="K18" s="62"/>
    </row>
    <row r="19" spans="1:10" s="48" customFormat="1" ht="12" customHeight="1">
      <c r="A19" s="11"/>
      <c r="B19" s="40"/>
      <c r="C19" s="49" t="s">
        <v>15</v>
      </c>
      <c r="D19" s="50"/>
      <c r="E19" s="58">
        <v>2227.70999065</v>
      </c>
      <c r="F19" s="49">
        <v>1675.94004879</v>
      </c>
      <c r="G19" s="52">
        <f>IF(AND(F19=0,E19=0),0,IF(F19=0,"n.s.",IF((E19/F19-1)&lt;-1,"n.s.",IF((E19/F19-1)&gt;3,"n.s.",(E19/F19-1)*100))))</f>
        <v>32.92301190954701</v>
      </c>
      <c r="H19" s="45"/>
      <c r="I19" s="46"/>
      <c r="J19" s="47"/>
    </row>
    <row r="20" spans="1:10" s="55" customFormat="1" ht="12" customHeight="1">
      <c r="A20" s="11"/>
      <c r="B20" s="53"/>
      <c r="C20" s="41" t="s">
        <v>16</v>
      </c>
      <c r="D20" s="50"/>
      <c r="E20" s="58"/>
      <c r="F20" s="49"/>
      <c r="G20" s="52"/>
      <c r="H20" s="54"/>
      <c r="I20" s="46"/>
      <c r="J20" s="47"/>
    </row>
    <row r="21" spans="1:10" s="48" customFormat="1" ht="12" customHeight="1">
      <c r="A21" s="11"/>
      <c r="B21" s="40"/>
      <c r="C21" s="49" t="s">
        <v>17</v>
      </c>
      <c r="D21" s="50"/>
      <c r="E21" s="63">
        <v>8.948</v>
      </c>
      <c r="F21" s="64">
        <v>6.96</v>
      </c>
      <c r="G21" s="52">
        <f>IF(AND(F21=0,E21=0),0,IF(F21=0,"n.s.",IF((E21/F21-1)&lt;-1,"n.s.",IF((E21/F21-1)&gt;3,"n.s.",(E21/F21-1)*100))))</f>
        <v>28.5632183908046</v>
      </c>
      <c r="H21" s="45"/>
      <c r="I21" s="46"/>
      <c r="J21" s="47"/>
    </row>
    <row r="22" spans="1:10" s="55" customFormat="1" ht="12" customHeight="1">
      <c r="A22" s="11"/>
      <c r="B22" s="53"/>
      <c r="C22" s="49" t="s">
        <v>18</v>
      </c>
      <c r="D22" s="50"/>
      <c r="E22" s="51">
        <v>51772.720355964</v>
      </c>
      <c r="F22" s="56">
        <v>37924</v>
      </c>
      <c r="G22" s="52">
        <f>IF(AND(F22=0,E22=0),0,IF(F22=0,"n.s.",IF((E22/F22-1)&lt;-1,"n.s.",IF((E22/F22-1)&gt;3,"n.s.",(E22/F22-1)*100))))</f>
        <v>36.51703500676089</v>
      </c>
      <c r="H22" s="54"/>
      <c r="I22" s="46"/>
      <c r="J22" s="47"/>
    </row>
    <row r="23" spans="1:10" s="48" customFormat="1" ht="12" customHeight="1">
      <c r="A23" s="11"/>
      <c r="B23" s="40"/>
      <c r="C23" s="49" t="s">
        <v>19</v>
      </c>
      <c r="D23" s="50"/>
      <c r="E23" s="63">
        <v>0.393340234627979</v>
      </c>
      <c r="F23" s="64">
        <v>0.31</v>
      </c>
      <c r="G23" s="52">
        <f>IF(AND(F23=0,E23=0),0,IF(F23=0,"n.s.",IF((E23/F23-1)&lt;-1,"n.s.",IF((E23/F23-1)&gt;3,"n.s.",(E23/F23-1)*100))))</f>
        <v>26.883946654186786</v>
      </c>
      <c r="H23" s="54"/>
      <c r="I23" s="46"/>
      <c r="J23" s="47"/>
    </row>
    <row r="24" spans="1:10" s="48" customFormat="1" ht="12" customHeight="1">
      <c r="A24" s="11"/>
      <c r="B24" s="53"/>
      <c r="C24" s="49" t="s">
        <v>20</v>
      </c>
      <c r="D24" s="50"/>
      <c r="E24" s="63">
        <v>8.18455545520098</v>
      </c>
      <c r="F24" s="64">
        <v>8.04</v>
      </c>
      <c r="G24" s="52">
        <f>IF(AND(F24=0,E24=0),0,IF(F24=0,"n.s.",IF((E24/F24-1)&lt;-1,"n.s.",IF((E24/F24-1)&gt;3,"n.s.",(E24/F24-1)*100))))</f>
        <v>1.797953422897769</v>
      </c>
      <c r="H24" s="54"/>
      <c r="I24" s="46"/>
      <c r="J24" s="47"/>
    </row>
    <row r="25" spans="1:10" s="68" customFormat="1" ht="12" customHeight="1">
      <c r="A25" s="65"/>
      <c r="B25" s="53"/>
      <c r="C25" s="49" t="s">
        <v>21</v>
      </c>
      <c r="D25" s="9"/>
      <c r="E25" s="63">
        <v>1.09327868190005</v>
      </c>
      <c r="F25" s="52">
        <v>0.9</v>
      </c>
      <c r="G25" s="52"/>
      <c r="H25" s="54"/>
      <c r="I25" s="66"/>
      <c r="J25" s="67"/>
    </row>
    <row r="26" spans="1:9" ht="12.75">
      <c r="A26" s="69"/>
      <c r="B26" s="70"/>
      <c r="C26" s="41" t="s">
        <v>22</v>
      </c>
      <c r="D26" s="71"/>
      <c r="E26" s="58"/>
      <c r="F26" s="49"/>
      <c r="G26" s="49"/>
      <c r="H26" s="72"/>
      <c r="I26" s="73"/>
    </row>
    <row r="27" spans="1:9" ht="12.75">
      <c r="A27" s="69"/>
      <c r="B27" s="70"/>
      <c r="C27" s="49" t="s">
        <v>23</v>
      </c>
      <c r="D27" s="71"/>
      <c r="E27" s="74">
        <v>14.9</v>
      </c>
      <c r="F27" s="52">
        <v>13</v>
      </c>
      <c r="G27" s="49"/>
      <c r="H27" s="72"/>
      <c r="I27" s="73"/>
    </row>
    <row r="28" spans="1:9" ht="12.75">
      <c r="A28" s="69"/>
      <c r="B28" s="70"/>
      <c r="C28" s="49" t="s">
        <v>24</v>
      </c>
      <c r="D28" s="71"/>
      <c r="E28" s="74">
        <v>12.2</v>
      </c>
      <c r="F28" s="75">
        <v>10.8</v>
      </c>
      <c r="G28" s="56"/>
      <c r="H28" s="72"/>
      <c r="I28" s="73"/>
    </row>
    <row r="29" spans="1:9" ht="12.75">
      <c r="A29" s="69"/>
      <c r="B29" s="70"/>
      <c r="C29" s="76" t="s">
        <v>25</v>
      </c>
      <c r="D29" s="71"/>
      <c r="E29" s="74">
        <v>11.6</v>
      </c>
      <c r="F29" s="52">
        <v>10.8</v>
      </c>
      <c r="G29" s="49"/>
      <c r="H29" s="72"/>
      <c r="I29" s="73"/>
    </row>
    <row r="30" spans="1:9" ht="12.75">
      <c r="A30" s="69"/>
      <c r="B30" s="70"/>
      <c r="C30" s="41" t="s">
        <v>26</v>
      </c>
      <c r="D30" s="71"/>
      <c r="E30" s="74"/>
      <c r="F30" s="49"/>
      <c r="G30" s="49"/>
      <c r="H30" s="72"/>
      <c r="I30" s="73"/>
    </row>
    <row r="31" spans="1:9" ht="12.75">
      <c r="A31" s="69"/>
      <c r="B31" s="70"/>
      <c r="C31" s="49" t="s">
        <v>27</v>
      </c>
      <c r="D31" s="71"/>
      <c r="E31" s="51">
        <v>5785.954443</v>
      </c>
      <c r="F31" s="49">
        <v>5449</v>
      </c>
      <c r="G31" s="52">
        <f>IF(AND(F31=0,E31=0),0,IF(F31=0,"n.s.",IF((E31/F31-1)&lt;-1,"n.s.",IF((E31/F31-1)&gt;3,"n.s.",(E31/F31-1)*100))))</f>
        <v>6.183784969719208</v>
      </c>
      <c r="H31" s="72"/>
      <c r="I31" s="73"/>
    </row>
    <row r="32" spans="1:9" ht="12.75">
      <c r="A32" s="69"/>
      <c r="B32" s="70"/>
      <c r="C32" s="49" t="s">
        <v>28</v>
      </c>
      <c r="D32" s="71"/>
      <c r="E32" s="51">
        <v>974395</v>
      </c>
      <c r="F32" s="56">
        <v>1012864</v>
      </c>
      <c r="G32" s="52">
        <f>IF(AND(F32=0,E32=0),0,IF(F32=0,"n.s.",IF((E32/F32-1)&lt;-1,"n.s.",IF((E32/F32-1)&gt;3,"n.s.",(E32/F32-1)*100))))</f>
        <v>-3.7980419878680616</v>
      </c>
      <c r="H32" s="72"/>
      <c r="I32" s="73"/>
    </row>
    <row r="33" spans="1:9" ht="12.75">
      <c r="A33" s="69"/>
      <c r="B33" s="70"/>
      <c r="C33" s="49" t="s">
        <v>29</v>
      </c>
      <c r="D33" s="71"/>
      <c r="E33" s="51">
        <v>109305</v>
      </c>
      <c r="F33" s="49">
        <v>115852</v>
      </c>
      <c r="G33" s="52">
        <f>IF(AND(F33=0,E33=0),0,IF(F33=0,"n.s.",IF((E33/F33-1)&lt;-1,"n.s.",IF((E33/F33-1)&gt;3,"n.s.",(E33/F33-1)*100))))</f>
        <v>-5.6511756378828215</v>
      </c>
      <c r="H33" s="72"/>
      <c r="I33" s="73"/>
    </row>
    <row r="34" spans="1:9" ht="12.75">
      <c r="A34" s="69"/>
      <c r="B34" s="70"/>
      <c r="C34" s="49" t="s">
        <v>30</v>
      </c>
      <c r="D34" s="71"/>
      <c r="E34" s="51">
        <v>7512</v>
      </c>
      <c r="F34" s="49">
        <v>7978</v>
      </c>
      <c r="G34" s="52">
        <f>IF(AND(F34=0,E34=0),0,IF(F34=0,"n.s.",IF((E34/F34-1)&lt;-1,"n.s.",IF((E34/F34-1)&gt;3,"n.s.",(E34/F34-1)*100))))</f>
        <v>-5.841062923038354</v>
      </c>
      <c r="H34" s="72"/>
      <c r="I34" s="73"/>
    </row>
    <row r="35" spans="1:9" ht="12.75">
      <c r="A35" s="69"/>
      <c r="B35" s="70"/>
      <c r="C35" s="49" t="s">
        <v>31</v>
      </c>
      <c r="D35" s="71"/>
      <c r="E35" s="51">
        <v>20415</v>
      </c>
      <c r="F35" s="49">
        <v>20177</v>
      </c>
      <c r="G35" s="52">
        <f>IF(AND(F35=0,E35=0),0,IF(F35=0,"n.s.",IF((E35/F35-1)&lt;-1,"n.s.",IF((E35/F35-1)&gt;3,"n.s.",(E35/F35-1)*100))))</f>
        <v>1.1795608861575158</v>
      </c>
      <c r="H35" s="72"/>
      <c r="I35" s="73"/>
    </row>
    <row r="36" spans="1:9" ht="13.5" thickBot="1">
      <c r="A36" s="69"/>
      <c r="B36" s="77"/>
      <c r="C36" s="78"/>
      <c r="D36" s="79"/>
      <c r="E36" s="80"/>
      <c r="F36" s="80"/>
      <c r="G36" s="79"/>
      <c r="H36" s="81"/>
      <c r="I36" s="73"/>
    </row>
    <row r="37" spans="1:9" ht="12.75">
      <c r="A37" s="69"/>
      <c r="B37" s="71"/>
      <c r="C37" s="82"/>
      <c r="I37" s="73"/>
    </row>
    <row r="38" spans="1:9" ht="12.75">
      <c r="A38" s="1"/>
      <c r="B38" s="1"/>
      <c r="C38" s="83"/>
      <c r="D38" s="83"/>
      <c r="E38" s="83"/>
      <c r="F38" s="83"/>
      <c r="G38" s="83"/>
      <c r="H38" s="83"/>
      <c r="I38" s="2"/>
    </row>
    <row r="40" spans="3:9" ht="12.75">
      <c r="C40" s="71"/>
      <c r="I40" s="85"/>
    </row>
    <row r="41" spans="3:9" ht="12.75">
      <c r="C41" s="86"/>
      <c r="I41" s="85"/>
    </row>
    <row r="42" ht="12.75">
      <c r="C42" s="86"/>
    </row>
    <row r="43" ht="12.75">
      <c r="C43" s="86"/>
    </row>
    <row r="44" ht="12.75">
      <c r="C44" s="88"/>
    </row>
    <row r="45" ht="12.75">
      <c r="C45" s="89"/>
    </row>
    <row r="46" ht="12.75">
      <c r="C46" s="89"/>
    </row>
    <row r="47" ht="12.75">
      <c r="C47" s="89"/>
    </row>
    <row r="48" ht="12.75">
      <c r="C48" s="89"/>
    </row>
    <row r="51" ht="12.75">
      <c r="C51" s="71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2014-03-03T16:11:05Z</dcterms:created>
  <dcterms:modified xsi:type="dcterms:W3CDTF">2014-03-03T16:11:09Z</dcterms:modified>
  <cp:category/>
  <cp:version/>
  <cp:contentType/>
  <cp:contentStatus/>
</cp:coreProperties>
</file>