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6650" windowHeight="7080" activeTab="0"/>
  </bookViews>
  <sheets>
    <sheet name="X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<sst xmlns="http://schemas.openxmlformats.org/spreadsheetml/2006/main" count="65" uniqueCount="55">
  <si>
    <t>Cash Flows Statements for the year ended</t>
  </si>
  <si>
    <t xml:space="preserve"> December 31, 2013 and 2012 of BBVA, S.A.</t>
  </si>
  <si>
    <t>Millions of Euros</t>
  </si>
  <si>
    <r>
      <t xml:space="preserve">CASH FLOW FROM OPERATING ACTIVITIES </t>
    </r>
    <r>
      <rPr>
        <b/>
        <vertAlign val="superscript"/>
        <sz val="9"/>
        <color indexed="18"/>
        <rFont val="Arial"/>
        <family val="2"/>
      </rPr>
      <t>(1)</t>
    </r>
  </si>
  <si>
    <t>Profit for the period</t>
  </si>
  <si>
    <t>Adjustments to obtain the cash flow from operating activities:</t>
  </si>
  <si>
    <t xml:space="preserve">    Amortization</t>
  </si>
  <si>
    <t xml:space="preserve">    Other adjustments</t>
  </si>
  <si>
    <t>Net increase/decrease in operating assets</t>
  </si>
  <si>
    <t xml:space="preserve">    Financial assets held for trading</t>
  </si>
  <si>
    <t xml:space="preserve">    Other financial assets at fair value through profit or loss</t>
  </si>
  <si>
    <t xml:space="preserve">    Available-for-sale financial assets</t>
  </si>
  <si>
    <t xml:space="preserve">    Loans and receivables</t>
  </si>
  <si>
    <t xml:space="preserve">    Other operating assets</t>
  </si>
  <si>
    <t>Net increase/decrease in operating liabilities</t>
  </si>
  <si>
    <t>Financial liabilities held for trading</t>
  </si>
  <si>
    <t>Other financial liabilities designated at fair value through profit or loss</t>
  </si>
  <si>
    <t>Financial liabilities at amortized cost</t>
  </si>
  <si>
    <t xml:space="preserve">    Other operating liabilities</t>
  </si>
  <si>
    <t>Collection/Payments for income tax</t>
  </si>
  <si>
    <r>
      <t>CASH FLOWS FROM INVESTING ACTIVITIES</t>
    </r>
    <r>
      <rPr>
        <b/>
        <vertAlign val="superscript"/>
        <sz val="9"/>
        <color indexed="18"/>
        <rFont val="Arial"/>
        <family val="2"/>
      </rPr>
      <t xml:space="preserve"> (2)</t>
    </r>
  </si>
  <si>
    <t xml:space="preserve">  Investment </t>
  </si>
  <si>
    <t xml:space="preserve">    Tangible assets</t>
  </si>
  <si>
    <t xml:space="preserve">    Intangible assets</t>
  </si>
  <si>
    <t xml:space="preserve">    Investments</t>
  </si>
  <si>
    <t xml:space="preserve">    Subsidiaries and other business units</t>
  </si>
  <si>
    <t xml:space="preserve">    Non-current assets held for sale and associated liabilities</t>
  </si>
  <si>
    <t xml:space="preserve">    Held-to-maturity investments</t>
  </si>
  <si>
    <t>Other settlements related to investing activities</t>
  </si>
  <si>
    <t xml:space="preserve">  Divestments</t>
  </si>
  <si>
    <t xml:space="preserve">    Other collections related to investing activities</t>
  </si>
  <si>
    <r>
      <t xml:space="preserve">CASH FLOWS FROM FINANCING ACTIVITIES </t>
    </r>
    <r>
      <rPr>
        <b/>
        <vertAlign val="superscript"/>
        <sz val="9"/>
        <color indexed="18"/>
        <rFont val="Arial"/>
        <family val="2"/>
      </rPr>
      <t>(3)</t>
    </r>
  </si>
  <si>
    <t>CASH FLOWS STATEMENTS (Continued)</t>
  </si>
  <si>
    <t>December
2013</t>
  </si>
  <si>
    <t>December
2012</t>
  </si>
  <si>
    <t>Millones de euros</t>
  </si>
  <si>
    <t>Diciembre
2013</t>
  </si>
  <si>
    <r>
      <t>CASH FLOWS FROM FINANCING ACTIVITIES</t>
    </r>
    <r>
      <rPr>
        <b/>
        <vertAlign val="superscript"/>
        <sz val="9"/>
        <color indexed="18"/>
        <rFont val="Arial"/>
        <family val="2"/>
      </rPr>
      <t xml:space="preserve"> (3)</t>
    </r>
  </si>
  <si>
    <t>Dividends</t>
  </si>
  <si>
    <t>Subordinated liabilities</t>
  </si>
  <si>
    <t>Treasury stock amortization</t>
  </si>
  <si>
    <t>Treasury stock acquisition</t>
  </si>
  <si>
    <t>Other items relating to financing activities</t>
  </si>
  <si>
    <t>Common stock increase</t>
  </si>
  <si>
    <t>Treasury stock disposal</t>
  </si>
  <si>
    <r>
      <t xml:space="preserve">EFFECT OF EXCHANGE RATE CHANGES ON CASH OR CASH EQUIVALENTS </t>
    </r>
    <r>
      <rPr>
        <b/>
        <vertAlign val="superscript"/>
        <sz val="9"/>
        <color indexed="18"/>
        <rFont val="Arial"/>
        <family val="2"/>
      </rPr>
      <t>(4)</t>
    </r>
  </si>
  <si>
    <r>
      <t>NET INCREASE/DECREASE IN CASH OR CASH EQUIVALENTS</t>
    </r>
    <r>
      <rPr>
        <b/>
        <vertAlign val="superscript"/>
        <sz val="9"/>
        <color indexed="18"/>
        <rFont val="Arial"/>
        <family val="2"/>
      </rPr>
      <t xml:space="preserve"> (1+2+3+4)</t>
    </r>
  </si>
  <si>
    <t>CASH OR CASH EQUIVALENTS AT BEGINNING OF THE PERIOD</t>
  </si>
  <si>
    <t>CASH OR CASH EQUIVALENTS AT END OF THE PERIOD</t>
  </si>
  <si>
    <t>COMPONENTS OF CASH AND EQUIVALENTS AT END OF THE PERIOD</t>
  </si>
  <si>
    <t xml:space="preserve">  Cash</t>
  </si>
  <si>
    <t xml:space="preserve">  Balance of cash equivalent in central banks</t>
  </si>
  <si>
    <t xml:space="preserve">  Other financial assets</t>
  </si>
  <si>
    <t xml:space="preserve">  Less: Bank overdraft refundable on demand</t>
  </si>
  <si>
    <t>TOTAL CASH OR CASH EQUIVALENTS AT END OF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</si>
</sst>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(#,##0\);&quot;-&quot;"/>
    <numFmt numFmtId="165" formatCode="[$-C0A]d\-mmm\-yyyy;@"/>
  </numFmts>
  <fonts count="11"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vertAlign val="superscript"/>
      <sz val="9"/>
      <color indexed="1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  <fill>
      <patternFill patternType="solid">
        <fgColor rgb="FFB5E5F9"/>
        <bgColor indexed="64"/>
      </patternFill>
    </fill>
  </fills>
  <borders count="16">
    <border>
      <left/>
      <right/>
      <top/>
      <bottom/>
      <diagonal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medium">
        <color indexed="55"/>
      </right>
      <top/>
      <bottom/>
    </border>
    <border>
      <left/>
      <right/>
      <top/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/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/>
      <right/>
      <top style="dotted">
        <color theme="0" tint="-0.149959996342659"/>
      </top>
      <bottom/>
    </border>
    <border>
      <left style="medium">
        <color indexed="55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 style="medium">
        <color indexed="9"/>
      </left>
      <right style="medium">
        <color indexed="9"/>
      </right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  <border>
      <left/>
      <right/>
      <top/>
      <bottom style="thin">
        <color indexed="1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0" fillId="0" borderId="0" xfId="0" applyFill="1"/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4" fillId="0" borderId="2" xfId="0" applyFont="1" applyFill="1" applyBorder="1" applyAlignment="1" quotePrefix="1">
      <alignment horizontal="left"/>
    </xf>
    <xf numFmtId="0" fontId="0" fillId="0" borderId="2" xfId="0" applyFill="1" applyBorder="1"/>
    <xf numFmtId="0" fontId="0" fillId="0" borderId="3" xfId="0" applyFill="1" applyBorder="1"/>
    <xf numFmtId="0" fontId="3" fillId="0" borderId="4" xfId="0" applyFont="1" applyBorder="1" applyAlignment="1">
      <alignment/>
    </xf>
    <xf numFmtId="0" fontId="3" fillId="0" borderId="0" xfId="0" applyFont="1" applyBorder="1"/>
    <xf numFmtId="164" fontId="3" fillId="0" borderId="0" xfId="0" applyNumberFormat="1" applyFont="1" applyBorder="1" applyAlignment="1">
      <alignment horizontal="left" indent="3"/>
    </xf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3" fillId="3" borderId="0" xfId="0" applyFont="1" applyFill="1" applyBorder="1" applyAlignment="1">
      <alignment vertical="center" wrapText="1"/>
    </xf>
    <xf numFmtId="165" fontId="5" fillId="4" borderId="0" xfId="0" applyNumberFormat="1" applyFont="1" applyFill="1" applyBorder="1" applyAlignment="1" quotePrefix="1">
      <alignment horizontal="center" vertical="center" wrapText="1"/>
    </xf>
    <xf numFmtId="165" fontId="6" fillId="5" borderId="0" xfId="0" applyNumberFormat="1" applyFont="1" applyFill="1" applyBorder="1" applyAlignment="1" quotePrefix="1">
      <alignment horizontal="center" vertical="center" wrapText="1"/>
    </xf>
    <xf numFmtId="0" fontId="2" fillId="0" borderId="6" xfId="0" applyFont="1" applyFill="1" applyBorder="1" applyAlignment="1" quotePrefix="1">
      <alignment horizontal="left"/>
    </xf>
    <xf numFmtId="164" fontId="2" fillId="0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 quotePrefix="1">
      <alignment horizontal="left"/>
    </xf>
    <xf numFmtId="164" fontId="2" fillId="0" borderId="9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/>
    </xf>
    <xf numFmtId="0" fontId="8" fillId="0" borderId="8" xfId="0" applyFont="1" applyFill="1" applyBorder="1" applyAlignment="1" quotePrefix="1">
      <alignment horizontal="left" indent="1"/>
    </xf>
    <xf numFmtId="164" fontId="8" fillId="0" borderId="9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left" indent="1"/>
    </xf>
    <xf numFmtId="0" fontId="8" fillId="0" borderId="8" xfId="0" applyFont="1" applyFill="1" applyBorder="1" applyAlignment="1">
      <alignment horizontal="left" wrapText="1" indent="1"/>
    </xf>
    <xf numFmtId="0" fontId="8" fillId="0" borderId="8" xfId="0" applyFont="1" applyFill="1" applyBorder="1" applyAlignment="1">
      <alignment horizontal="left" indent="2"/>
    </xf>
    <xf numFmtId="0" fontId="8" fillId="0" borderId="8" xfId="0" applyFont="1" applyFill="1" applyBorder="1" applyAlignment="1">
      <alignment horizontal="left" wrapText="1" indent="2"/>
    </xf>
    <xf numFmtId="0" fontId="8" fillId="0" borderId="10" xfId="0" applyFont="1" applyFill="1" applyBorder="1" applyAlignment="1" quotePrefix="1">
      <alignment horizontal="left" indent="1"/>
    </xf>
    <xf numFmtId="0" fontId="2" fillId="0" borderId="0" xfId="0" applyFont="1" applyFill="1" applyBorder="1" applyAlignment="1" quotePrefix="1">
      <alignment horizontal="left"/>
    </xf>
    <xf numFmtId="164" fontId="2" fillId="0" borderId="6" xfId="0" applyNumberFormat="1" applyFont="1" applyFill="1" applyBorder="1" applyAlignment="1">
      <alignment horizontal="right"/>
    </xf>
    <xf numFmtId="0" fontId="0" fillId="0" borderId="11" xfId="0" applyBorder="1"/>
    <xf numFmtId="0" fontId="8" fillId="0" borderId="12" xfId="0" applyFont="1" applyBorder="1" applyAlignment="1">
      <alignment horizontal="left" indent="1"/>
    </xf>
    <xf numFmtId="164" fontId="8" fillId="0" borderId="13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0" fontId="0" fillId="0" borderId="14" xfId="0" applyBorder="1"/>
    <xf numFmtId="164" fontId="3" fillId="0" borderId="15" xfId="0" applyNumberFormat="1" applyFont="1" applyBorder="1" applyAlignment="1">
      <alignment horizontal="left" indent="4"/>
    </xf>
    <xf numFmtId="164" fontId="0" fillId="0" borderId="0" xfId="0" applyNumberFormat="1" applyBorder="1"/>
    <xf numFmtId="0" fontId="0" fillId="0" borderId="1" xfId="0" applyFill="1" applyBorder="1"/>
    <xf numFmtId="0" fontId="8" fillId="0" borderId="0" xfId="0" applyFont="1" applyBorder="1"/>
    <xf numFmtId="0" fontId="8" fillId="0" borderId="8" xfId="0" applyFont="1" applyFill="1" applyBorder="1" applyAlignment="1" quotePrefix="1">
      <alignment horizontal="left" indent="2"/>
    </xf>
    <xf numFmtId="0" fontId="0" fillId="2" borderId="0" xfId="0" applyFill="1" applyAlignment="1">
      <alignment wrapText="1"/>
    </xf>
    <xf numFmtId="0" fontId="0" fillId="0" borderId="4" xfId="0" applyBorder="1" applyAlignment="1">
      <alignment wrapText="1"/>
    </xf>
    <xf numFmtId="0" fontId="2" fillId="0" borderId="8" xfId="0" applyFont="1" applyFill="1" applyBorder="1" applyAlignment="1" quotePrefix="1">
      <alignment horizontal="left" wrapText="1"/>
    </xf>
    <xf numFmtId="164" fontId="2" fillId="0" borderId="9" xfId="0" applyNumberFormat="1" applyFont="1" applyFill="1" applyBorder="1" applyAlignment="1">
      <alignment horizontal="right" wrapText="1"/>
    </xf>
    <xf numFmtId="164" fontId="2" fillId="0" borderId="8" xfId="0" applyNumberFormat="1" applyFont="1" applyFill="1" applyBorder="1" applyAlignment="1">
      <alignment horizontal="right"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 quotePrefix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Fill="1" applyBorder="1"/>
    <xf numFmtId="0" fontId="8" fillId="0" borderId="6" xfId="0" applyFont="1" applyFill="1" applyBorder="1" applyAlignment="1">
      <alignment/>
    </xf>
    <xf numFmtId="164" fontId="8" fillId="0" borderId="7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0" fontId="8" fillId="0" borderId="8" xfId="0" applyFont="1" applyFill="1" applyBorder="1" applyAlignment="1" quotePrefix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0" fillId="0" borderId="12" xfId="0" applyBorder="1"/>
    <xf numFmtId="0" fontId="10" fillId="0" borderId="0" xfId="0" applyFont="1" applyFill="1"/>
    <xf numFmtId="164" fontId="10" fillId="0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cies_ENG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E7">
            <v>12085</v>
          </cell>
        </row>
      </sheetData>
      <sheetData sheetId="31"/>
      <sheetData sheetId="32"/>
      <sheetData sheetId="33">
        <row r="5">
          <cell r="E5" t="str">
            <v>December
2013</v>
          </cell>
          <cell r="F5" t="str">
            <v>December
2012</v>
          </cell>
        </row>
        <row r="40">
          <cell r="E40">
            <v>1406</v>
          </cell>
          <cell r="F40">
            <v>1428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showGridLines="0" tabSelected="1" zoomScale="80" zoomScaleNormal="80" workbookViewId="0" topLeftCell="A61">
      <selection activeCell="C17" sqref="C17"/>
    </sheetView>
  </sheetViews>
  <sheetFormatPr defaultColWidth="11.421875" defaultRowHeight="12.75"/>
  <cols>
    <col min="1" max="1" width="3.57421875" style="2" customWidth="1"/>
    <col min="2" max="2" width="2.7109375" style="0" customWidth="1"/>
    <col min="3" max="3" width="64.00390625" style="0" customWidth="1"/>
    <col min="4" max="5" width="12.7109375" style="0" customWidth="1"/>
    <col min="6" max="6" width="2.7109375" style="0" customWidth="1"/>
    <col min="7" max="7" width="5.7109375" style="0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3.5" thickBot="1">
      <c r="A2" s="1"/>
      <c r="B2" s="3"/>
      <c r="G2" s="1"/>
    </row>
    <row r="3" spans="1:7" s="2" customFormat="1" ht="12.75">
      <c r="A3" s="1"/>
      <c r="B3" s="4"/>
      <c r="C3" s="5" t="s">
        <v>0</v>
      </c>
      <c r="D3" s="6"/>
      <c r="E3" s="6"/>
      <c r="F3" s="7"/>
      <c r="G3" s="1"/>
    </row>
    <row r="4" spans="1:7" ht="12.75">
      <c r="A4" s="1"/>
      <c r="B4" s="8"/>
      <c r="C4" s="9" t="s">
        <v>1</v>
      </c>
      <c r="D4" s="10" t="s">
        <v>2</v>
      </c>
      <c r="E4" s="11"/>
      <c r="F4" s="12"/>
      <c r="G4" s="1"/>
    </row>
    <row r="5" spans="1:7" ht="25.5">
      <c r="A5" s="1"/>
      <c r="B5" s="13"/>
      <c r="C5" s="14"/>
      <c r="D5" s="15" t="str">
        <f>+'[1]X.4'!E5</f>
        <v>December
2013</v>
      </c>
      <c r="E5" s="16" t="str">
        <f>+'[1]X.4'!F5</f>
        <v>December
2012</v>
      </c>
      <c r="F5" s="12"/>
      <c r="G5" s="1"/>
    </row>
    <row r="6" spans="1:7" ht="13.5">
      <c r="A6" s="1"/>
      <c r="B6" s="13"/>
      <c r="C6" s="17" t="s">
        <v>3</v>
      </c>
      <c r="D6" s="18">
        <v>3912</v>
      </c>
      <c r="E6" s="18">
        <v>1464</v>
      </c>
      <c r="F6" s="12"/>
      <c r="G6" s="1"/>
    </row>
    <row r="7" spans="1:7" ht="12.75">
      <c r="A7" s="1"/>
      <c r="B7" s="13"/>
      <c r="C7" s="19" t="s">
        <v>4</v>
      </c>
      <c r="D7" s="20">
        <v>1406</v>
      </c>
      <c r="E7" s="21">
        <v>1428</v>
      </c>
      <c r="F7" s="12"/>
      <c r="G7" s="1"/>
    </row>
    <row r="8" spans="1:7" ht="12.75">
      <c r="A8" s="1"/>
      <c r="B8" s="13"/>
      <c r="C8" s="22" t="s">
        <v>5</v>
      </c>
      <c r="D8" s="20">
        <v>3885</v>
      </c>
      <c r="E8" s="21">
        <v>1378</v>
      </c>
      <c r="F8" s="12"/>
      <c r="G8" s="1"/>
    </row>
    <row r="9" spans="1:7" ht="12.75">
      <c r="A9" s="1"/>
      <c r="B9" s="13"/>
      <c r="C9" s="23" t="s">
        <v>6</v>
      </c>
      <c r="D9" s="24">
        <v>502</v>
      </c>
      <c r="E9" s="25">
        <v>380</v>
      </c>
      <c r="F9" s="12"/>
      <c r="G9" s="1"/>
    </row>
    <row r="10" spans="1:7" ht="12.75">
      <c r="A10" s="1"/>
      <c r="B10" s="13"/>
      <c r="C10" s="26" t="s">
        <v>7</v>
      </c>
      <c r="D10" s="24">
        <v>3383</v>
      </c>
      <c r="E10" s="25">
        <v>998</v>
      </c>
      <c r="F10" s="12"/>
      <c r="G10" s="1"/>
    </row>
    <row r="11" spans="1:7" ht="12.75">
      <c r="A11" s="1"/>
      <c r="B11" s="13"/>
      <c r="C11" s="22" t="s">
        <v>8</v>
      </c>
      <c r="D11" s="20">
        <v>-13658</v>
      </c>
      <c r="E11" s="21">
        <v>-8147</v>
      </c>
      <c r="F11" s="12"/>
      <c r="G11" s="1"/>
    </row>
    <row r="12" spans="1:7" ht="12.75">
      <c r="A12" s="1"/>
      <c r="B12" s="13"/>
      <c r="C12" s="26" t="s">
        <v>9</v>
      </c>
      <c r="D12" s="24">
        <v>-7139</v>
      </c>
      <c r="E12" s="25">
        <v>7233</v>
      </c>
      <c r="F12" s="12"/>
      <c r="G12" s="1"/>
    </row>
    <row r="13" spans="1:7" ht="12.75">
      <c r="A13" s="1"/>
      <c r="B13" s="13"/>
      <c r="C13" s="27" t="s">
        <v>10</v>
      </c>
      <c r="D13" s="24">
        <v>0</v>
      </c>
      <c r="E13" s="25">
        <v>0</v>
      </c>
      <c r="F13" s="12"/>
      <c r="G13" s="1"/>
    </row>
    <row r="14" spans="1:7" ht="12.75">
      <c r="A14" s="1"/>
      <c r="B14" s="13"/>
      <c r="C14" s="26" t="s">
        <v>11</v>
      </c>
      <c r="D14" s="24">
        <v>10203</v>
      </c>
      <c r="E14" s="25">
        <v>7691</v>
      </c>
      <c r="F14" s="12"/>
      <c r="G14" s="1"/>
    </row>
    <row r="15" spans="1:7" ht="12.75">
      <c r="A15" s="1"/>
      <c r="B15" s="13"/>
      <c r="C15" s="26" t="s">
        <v>12</v>
      </c>
      <c r="D15" s="24">
        <v>-6506</v>
      </c>
      <c r="E15" s="25">
        <v>-25893</v>
      </c>
      <c r="F15" s="12"/>
      <c r="G15" s="1"/>
    </row>
    <row r="16" spans="1:7" ht="12.75">
      <c r="A16" s="1"/>
      <c r="B16" s="13"/>
      <c r="C16" s="26" t="s">
        <v>13</v>
      </c>
      <c r="D16" s="24">
        <v>-10216</v>
      </c>
      <c r="E16" s="25">
        <v>2822</v>
      </c>
      <c r="F16" s="12"/>
      <c r="G16" s="1"/>
    </row>
    <row r="17" spans="1:7" ht="12.75">
      <c r="A17" s="1"/>
      <c r="B17" s="13"/>
      <c r="C17" s="22" t="s">
        <v>14</v>
      </c>
      <c r="D17" s="20">
        <v>-14063</v>
      </c>
      <c r="E17" s="21">
        <v>-8738</v>
      </c>
      <c r="F17" s="12"/>
      <c r="G17" s="1"/>
    </row>
    <row r="18" spans="1:7" ht="12.75">
      <c r="A18" s="1"/>
      <c r="B18" s="13"/>
      <c r="C18" s="28" t="s">
        <v>15</v>
      </c>
      <c r="D18" s="24">
        <v>-9835</v>
      </c>
      <c r="E18" s="25">
        <v>4468</v>
      </c>
      <c r="F18" s="12"/>
      <c r="G18" s="1"/>
    </row>
    <row r="19" spans="1:7" ht="12.75">
      <c r="A19" s="1"/>
      <c r="B19" s="13"/>
      <c r="C19" s="29" t="s">
        <v>16</v>
      </c>
      <c r="D19" s="24">
        <v>0</v>
      </c>
      <c r="E19" s="25">
        <v>0</v>
      </c>
      <c r="F19" s="12"/>
      <c r="G19" s="1"/>
    </row>
    <row r="20" spans="1:7" ht="12.75">
      <c r="A20" s="1"/>
      <c r="B20" s="13"/>
      <c r="C20" s="28" t="s">
        <v>17</v>
      </c>
      <c r="D20" s="24">
        <v>-4592</v>
      </c>
      <c r="E20" s="25">
        <v>-12931</v>
      </c>
      <c r="F20" s="12"/>
      <c r="G20" s="1"/>
    </row>
    <row r="21" spans="1:7" ht="12.75">
      <c r="A21" s="1"/>
      <c r="B21" s="13"/>
      <c r="C21" s="26" t="s">
        <v>18</v>
      </c>
      <c r="D21" s="24">
        <v>364</v>
      </c>
      <c r="E21" s="25">
        <v>-275</v>
      </c>
      <c r="F21" s="12"/>
      <c r="G21" s="1"/>
    </row>
    <row r="22" spans="1:7" ht="12.75">
      <c r="A22" s="1"/>
      <c r="B22" s="13"/>
      <c r="C22" s="22" t="s">
        <v>19</v>
      </c>
      <c r="D22" s="20">
        <v>-974</v>
      </c>
      <c r="E22" s="21">
        <v>-751</v>
      </c>
      <c r="F22" s="12"/>
      <c r="G22" s="1"/>
    </row>
    <row r="23" spans="1:7" ht="13.5">
      <c r="A23" s="1"/>
      <c r="B23" s="13"/>
      <c r="C23" s="19" t="s">
        <v>20</v>
      </c>
      <c r="D23" s="20">
        <v>-3101</v>
      </c>
      <c r="E23" s="21">
        <v>-239</v>
      </c>
      <c r="F23" s="12"/>
      <c r="G23" s="1"/>
    </row>
    <row r="24" spans="1:7" ht="12.75">
      <c r="A24" s="1"/>
      <c r="B24" s="13"/>
      <c r="C24" s="22" t="s">
        <v>21</v>
      </c>
      <c r="D24" s="20">
        <v>6957</v>
      </c>
      <c r="E24" s="21">
        <v>1811</v>
      </c>
      <c r="F24" s="12"/>
      <c r="G24" s="1"/>
    </row>
    <row r="25" spans="1:7" ht="12.75">
      <c r="A25" s="1"/>
      <c r="B25" s="13"/>
      <c r="C25" s="26" t="s">
        <v>22</v>
      </c>
      <c r="D25" s="24">
        <v>517</v>
      </c>
      <c r="E25" s="25">
        <v>167</v>
      </c>
      <c r="F25" s="12"/>
      <c r="G25" s="1"/>
    </row>
    <row r="26" spans="1:7" ht="12.75">
      <c r="A26" s="1"/>
      <c r="B26" s="13"/>
      <c r="C26" s="26" t="s">
        <v>23</v>
      </c>
      <c r="D26" s="24">
        <v>498</v>
      </c>
      <c r="E26" s="25">
        <v>353</v>
      </c>
      <c r="F26" s="12"/>
      <c r="G26" s="1"/>
    </row>
    <row r="27" spans="1:7" ht="12.75">
      <c r="A27" s="1"/>
      <c r="B27" s="13"/>
      <c r="C27" s="26" t="s">
        <v>24</v>
      </c>
      <c r="D27" s="24">
        <v>4895</v>
      </c>
      <c r="E27" s="25">
        <v>77</v>
      </c>
      <c r="F27" s="12"/>
      <c r="G27" s="1"/>
    </row>
    <row r="28" spans="1:7" ht="12.75">
      <c r="A28" s="1"/>
      <c r="B28" s="13"/>
      <c r="C28" s="26" t="s">
        <v>25</v>
      </c>
      <c r="D28" s="24">
        <v>0</v>
      </c>
      <c r="E28" s="25">
        <v>0</v>
      </c>
      <c r="F28" s="12"/>
      <c r="G28" s="1"/>
    </row>
    <row r="29" spans="1:7" ht="12.75">
      <c r="A29" s="1"/>
      <c r="B29" s="13"/>
      <c r="C29" s="26" t="s">
        <v>26</v>
      </c>
      <c r="D29" s="24">
        <v>1047</v>
      </c>
      <c r="E29" s="25">
        <v>1154</v>
      </c>
      <c r="F29" s="12"/>
      <c r="G29" s="1"/>
    </row>
    <row r="30" spans="1:7" ht="12.75">
      <c r="A30" s="1"/>
      <c r="B30" s="13"/>
      <c r="C30" s="26" t="s">
        <v>27</v>
      </c>
      <c r="D30" s="24">
        <v>0</v>
      </c>
      <c r="E30" s="25">
        <v>60</v>
      </c>
      <c r="F30" s="12"/>
      <c r="G30" s="1"/>
    </row>
    <row r="31" spans="1:7" ht="12.75">
      <c r="A31" s="1"/>
      <c r="B31" s="13"/>
      <c r="C31" s="28" t="s">
        <v>28</v>
      </c>
      <c r="D31" s="24">
        <v>0</v>
      </c>
      <c r="E31" s="25">
        <v>0</v>
      </c>
      <c r="F31" s="12"/>
      <c r="G31" s="1"/>
    </row>
    <row r="32" spans="1:7" ht="12.75">
      <c r="A32" s="1"/>
      <c r="B32" s="13"/>
      <c r="C32" s="22" t="s">
        <v>29</v>
      </c>
      <c r="D32" s="20">
        <v>3856</v>
      </c>
      <c r="E32" s="21">
        <v>1572</v>
      </c>
      <c r="F32" s="12"/>
      <c r="G32" s="1"/>
    </row>
    <row r="33" spans="1:7" ht="12.75">
      <c r="A33" s="1"/>
      <c r="B33" s="13"/>
      <c r="C33" s="26" t="str">
        <f aca="true" t="shared" si="0" ref="C33:C38">+C25</f>
        <v xml:space="preserve">    Tangible assets</v>
      </c>
      <c r="D33" s="24">
        <v>28</v>
      </c>
      <c r="E33" s="25">
        <v>12</v>
      </c>
      <c r="F33" s="12"/>
      <c r="G33" s="1"/>
    </row>
    <row r="34" spans="1:7" ht="12.75">
      <c r="A34" s="1"/>
      <c r="B34" s="13"/>
      <c r="C34" s="26" t="str">
        <f t="shared" si="0"/>
        <v xml:space="preserve">    Intangible assets</v>
      </c>
      <c r="D34" s="24">
        <v>0</v>
      </c>
      <c r="E34" s="25">
        <v>0</v>
      </c>
      <c r="F34" s="12"/>
      <c r="G34" s="1"/>
    </row>
    <row r="35" spans="1:7" ht="12.75">
      <c r="A35" s="1"/>
      <c r="B35" s="13"/>
      <c r="C35" s="26" t="str">
        <f t="shared" si="0"/>
        <v xml:space="preserve">    Investments</v>
      </c>
      <c r="D35" s="24">
        <v>1359</v>
      </c>
      <c r="E35" s="25">
        <v>67</v>
      </c>
      <c r="F35" s="12"/>
      <c r="G35" s="1"/>
    </row>
    <row r="36" spans="1:7" ht="12.75">
      <c r="A36" s="1"/>
      <c r="B36" s="13"/>
      <c r="C36" s="26" t="str">
        <f t="shared" si="0"/>
        <v xml:space="preserve">    Subsidiaries and other business units</v>
      </c>
      <c r="D36" s="24">
        <v>0</v>
      </c>
      <c r="E36" s="25">
        <v>0</v>
      </c>
      <c r="F36" s="12"/>
      <c r="G36" s="1"/>
    </row>
    <row r="37" spans="1:7" ht="12.75">
      <c r="A37" s="1"/>
      <c r="B37" s="13"/>
      <c r="C37" s="26" t="str">
        <f t="shared" si="0"/>
        <v xml:space="preserve">    Non-current assets held for sale and associated liabilities</v>
      </c>
      <c r="D37" s="24">
        <v>2030</v>
      </c>
      <c r="E37" s="25">
        <v>640</v>
      </c>
      <c r="F37" s="12"/>
      <c r="G37" s="1"/>
    </row>
    <row r="38" spans="1:7" ht="12.75">
      <c r="A38" s="1"/>
      <c r="B38" s="13"/>
      <c r="C38" s="26" t="str">
        <f t="shared" si="0"/>
        <v xml:space="preserve">    Held-to-maturity investments</v>
      </c>
      <c r="D38" s="24">
        <v>439</v>
      </c>
      <c r="E38" s="25">
        <v>853</v>
      </c>
      <c r="F38" s="12"/>
      <c r="G38" s="1"/>
    </row>
    <row r="39" spans="1:7" ht="12.75">
      <c r="A39" s="1"/>
      <c r="B39" s="13"/>
      <c r="C39" s="30" t="s">
        <v>30</v>
      </c>
      <c r="D39" s="24">
        <v>0</v>
      </c>
      <c r="E39" s="25">
        <v>0</v>
      </c>
      <c r="F39" s="12"/>
      <c r="G39" s="1"/>
    </row>
    <row r="40" spans="1:7" ht="13.5">
      <c r="A40" s="1"/>
      <c r="B40" s="13"/>
      <c r="C40" s="31" t="s">
        <v>31</v>
      </c>
      <c r="D40" s="18">
        <v>168</v>
      </c>
      <c r="E40" s="32">
        <v>-3774</v>
      </c>
      <c r="F40" s="12"/>
      <c r="G40" s="1"/>
    </row>
    <row r="41" spans="1:7" ht="13.5" thickBot="1">
      <c r="A41" s="1"/>
      <c r="B41" s="33"/>
      <c r="C41" s="34"/>
      <c r="D41" s="35"/>
      <c r="E41" s="36"/>
      <c r="F41" s="37"/>
      <c r="G41" s="1"/>
    </row>
    <row r="42" spans="1:7" s="2" customFormat="1" ht="12.75">
      <c r="A42" s="1"/>
      <c r="B42" s="4"/>
      <c r="C42" s="6"/>
      <c r="D42" s="6"/>
      <c r="E42" s="6"/>
      <c r="F42" s="7"/>
      <c r="G42" s="1"/>
    </row>
    <row r="43" spans="1:7" ht="12.75">
      <c r="A43" s="1"/>
      <c r="B43" s="8"/>
      <c r="C43" s="11"/>
      <c r="D43" s="38" t="s">
        <v>2</v>
      </c>
      <c r="E43" s="11"/>
      <c r="F43" s="12"/>
      <c r="G43" s="1"/>
    </row>
    <row r="44" spans="1:7" ht="25.5">
      <c r="A44" s="1"/>
      <c r="B44" s="13"/>
      <c r="C44" s="14" t="s">
        <v>32</v>
      </c>
      <c r="D44" s="15" t="s">
        <v>33</v>
      </c>
      <c r="E44" s="16" t="s">
        <v>34</v>
      </c>
      <c r="F44" s="12"/>
      <c r="G44" s="1"/>
    </row>
    <row r="45" spans="1:7" ht="12.75" hidden="1">
      <c r="A45" s="1"/>
      <c r="B45" s="13"/>
      <c r="C45" s="11"/>
      <c r="D45" s="39"/>
      <c r="E45" s="11"/>
      <c r="F45" s="12"/>
      <c r="G45" s="1"/>
    </row>
    <row r="46" spans="1:7" s="2" customFormat="1" ht="12.75" hidden="1">
      <c r="A46" s="1"/>
      <c r="B46" s="40"/>
      <c r="C46" s="6"/>
      <c r="D46" s="6"/>
      <c r="E46" s="6"/>
      <c r="F46" s="7"/>
      <c r="G46" s="1"/>
    </row>
    <row r="47" spans="1:7" ht="12.75" hidden="1">
      <c r="A47" s="1"/>
      <c r="B47" s="13"/>
      <c r="C47" s="41"/>
      <c r="D47" s="10" t="s">
        <v>35</v>
      </c>
      <c r="E47" s="11"/>
      <c r="F47" s="12"/>
      <c r="G47" s="1"/>
    </row>
    <row r="48" spans="1:7" ht="25.5" hidden="1">
      <c r="A48" s="1"/>
      <c r="B48" s="13"/>
      <c r="C48" s="41"/>
      <c r="D48" s="15" t="s">
        <v>36</v>
      </c>
      <c r="E48" s="16" t="e">
        <v>#REF!</v>
      </c>
      <c r="F48" s="12"/>
      <c r="G48" s="1"/>
    </row>
    <row r="49" spans="1:7" ht="27" customHeight="1">
      <c r="A49" s="1"/>
      <c r="B49" s="13"/>
      <c r="C49" s="17" t="s">
        <v>37</v>
      </c>
      <c r="D49" s="18">
        <v>168</v>
      </c>
      <c r="E49" s="32">
        <v>-3774</v>
      </c>
      <c r="F49" s="12"/>
      <c r="G49" s="1"/>
    </row>
    <row r="50" spans="1:7" ht="12.75">
      <c r="A50" s="1"/>
      <c r="B50" s="13"/>
      <c r="C50" s="22" t="s">
        <v>21</v>
      </c>
      <c r="D50" s="20">
        <v>3735</v>
      </c>
      <c r="E50" s="21">
        <v>6348</v>
      </c>
      <c r="F50" s="12"/>
      <c r="G50" s="1"/>
    </row>
    <row r="51" spans="1:7" ht="12.75">
      <c r="A51" s="1"/>
      <c r="B51" s="13"/>
      <c r="C51" s="28" t="s">
        <v>38</v>
      </c>
      <c r="D51" s="24">
        <v>1313</v>
      </c>
      <c r="E51" s="25">
        <v>1279</v>
      </c>
      <c r="F51" s="12"/>
      <c r="G51" s="1"/>
    </row>
    <row r="52" spans="1:7" ht="12.75">
      <c r="A52" s="1"/>
      <c r="B52" s="13"/>
      <c r="C52" s="28" t="s">
        <v>39</v>
      </c>
      <c r="D52" s="24">
        <v>88</v>
      </c>
      <c r="E52" s="25">
        <v>2360</v>
      </c>
      <c r="F52" s="12"/>
      <c r="G52" s="1"/>
    </row>
    <row r="53" spans="1:7" ht="12.75">
      <c r="A53" s="1"/>
      <c r="B53" s="13"/>
      <c r="C53" s="28" t="s">
        <v>40</v>
      </c>
      <c r="D53" s="24">
        <v>0</v>
      </c>
      <c r="E53" s="25">
        <v>0</v>
      </c>
      <c r="F53" s="12"/>
      <c r="G53" s="1"/>
    </row>
    <row r="54" spans="1:7" ht="12.75">
      <c r="A54" s="1"/>
      <c r="B54" s="13"/>
      <c r="C54" s="28" t="s">
        <v>41</v>
      </c>
      <c r="D54" s="24">
        <v>2325</v>
      </c>
      <c r="E54" s="25">
        <v>2573</v>
      </c>
      <c r="F54" s="12"/>
      <c r="G54" s="1"/>
    </row>
    <row r="55" spans="1:7" ht="12.75">
      <c r="A55" s="1"/>
      <c r="B55" s="13"/>
      <c r="C55" s="28" t="s">
        <v>42</v>
      </c>
      <c r="D55" s="24">
        <v>9</v>
      </c>
      <c r="E55" s="25">
        <v>136</v>
      </c>
      <c r="F55" s="12"/>
      <c r="G55" s="1"/>
    </row>
    <row r="56" spans="1:7" ht="12.75">
      <c r="A56" s="1"/>
      <c r="B56" s="13"/>
      <c r="C56" s="22" t="s">
        <v>29</v>
      </c>
      <c r="D56" s="20">
        <v>3903</v>
      </c>
      <c r="E56" s="21">
        <v>2574</v>
      </c>
      <c r="F56" s="12"/>
      <c r="G56" s="1"/>
    </row>
    <row r="57" spans="1:7" ht="12.75">
      <c r="A57" s="1"/>
      <c r="B57" s="13"/>
      <c r="C57" s="42" t="s">
        <v>39</v>
      </c>
      <c r="D57" s="24">
        <v>1559</v>
      </c>
      <c r="E57" s="25">
        <v>0</v>
      </c>
      <c r="F57" s="12"/>
      <c r="G57" s="1"/>
    </row>
    <row r="58" spans="1:7" ht="12.75">
      <c r="A58" s="1"/>
      <c r="B58" s="13"/>
      <c r="C58" s="28" t="s">
        <v>43</v>
      </c>
      <c r="D58" s="24">
        <v>0</v>
      </c>
      <c r="E58" s="25">
        <v>0</v>
      </c>
      <c r="F58" s="12"/>
      <c r="G58" s="1"/>
    </row>
    <row r="59" spans="1:7" ht="12.75">
      <c r="A59" s="1"/>
      <c r="B59" s="13"/>
      <c r="C59" s="28" t="s">
        <v>44</v>
      </c>
      <c r="D59" s="24">
        <v>2344</v>
      </c>
      <c r="E59" s="25">
        <v>2574</v>
      </c>
      <c r="F59" s="12"/>
      <c r="G59" s="1"/>
    </row>
    <row r="60" spans="1:7" ht="12.75">
      <c r="A60" s="1"/>
      <c r="B60" s="13"/>
      <c r="C60" s="42" t="s">
        <v>42</v>
      </c>
      <c r="D60" s="24">
        <v>0</v>
      </c>
      <c r="E60" s="25">
        <v>0</v>
      </c>
      <c r="F60" s="12"/>
      <c r="G60" s="1"/>
    </row>
    <row r="61" spans="1:7" s="49" customFormat="1" ht="30" customHeight="1">
      <c r="A61" s="43"/>
      <c r="B61" s="44"/>
      <c r="C61" s="45" t="s">
        <v>45</v>
      </c>
      <c r="D61" s="46">
        <v>27</v>
      </c>
      <c r="E61" s="47">
        <v>-1</v>
      </c>
      <c r="F61" s="48"/>
      <c r="G61" s="43"/>
    </row>
    <row r="62" spans="1:7" ht="34.5" customHeight="1">
      <c r="A62" s="1"/>
      <c r="B62" s="13"/>
      <c r="C62" s="45" t="s">
        <v>46</v>
      </c>
      <c r="D62" s="20">
        <v>1006</v>
      </c>
      <c r="E62" s="21">
        <v>-2550</v>
      </c>
      <c r="F62" s="12"/>
      <c r="G62" s="1"/>
    </row>
    <row r="63" spans="1:7" ht="12.75">
      <c r="A63" s="1"/>
      <c r="B63" s="13"/>
      <c r="C63" s="19" t="s">
        <v>47</v>
      </c>
      <c r="D63" s="20">
        <v>11079</v>
      </c>
      <c r="E63" s="21">
        <v>13629</v>
      </c>
      <c r="F63" s="12"/>
      <c r="G63" s="1"/>
    </row>
    <row r="64" spans="1:7" ht="12.75">
      <c r="A64" s="1"/>
      <c r="B64" s="13"/>
      <c r="C64" s="50" t="s">
        <v>48</v>
      </c>
      <c r="D64" s="20">
        <v>12085</v>
      </c>
      <c r="E64" s="21">
        <v>11079</v>
      </c>
      <c r="F64" s="12"/>
      <c r="G64" s="1"/>
    </row>
    <row r="65" spans="1:7" ht="12.75">
      <c r="A65" s="1"/>
      <c r="B65" s="13"/>
      <c r="C65" s="51"/>
      <c r="D65" s="52"/>
      <c r="E65" s="11"/>
      <c r="F65" s="12"/>
      <c r="G65" s="1"/>
    </row>
    <row r="66" spans="1:7" ht="12.75">
      <c r="A66" s="1"/>
      <c r="B66" s="13"/>
      <c r="C66" s="41"/>
      <c r="D66" s="38" t="s">
        <v>2</v>
      </c>
      <c r="E66" s="11"/>
      <c r="F66" s="12"/>
      <c r="G66" s="1"/>
    </row>
    <row r="67" spans="1:7" ht="25.5">
      <c r="A67" s="1"/>
      <c r="B67" s="13"/>
      <c r="C67" s="14" t="s">
        <v>49</v>
      </c>
      <c r="D67" s="15" t="s">
        <v>33</v>
      </c>
      <c r="E67" s="16" t="s">
        <v>34</v>
      </c>
      <c r="F67" s="12"/>
      <c r="G67" s="1"/>
    </row>
    <row r="68" spans="1:7" ht="12.75" hidden="1">
      <c r="A68" s="1"/>
      <c r="B68" s="13"/>
      <c r="C68" s="11"/>
      <c r="D68" s="39"/>
      <c r="E68" s="11"/>
      <c r="F68" s="12"/>
      <c r="G68" s="1"/>
    </row>
    <row r="69" spans="1:7" s="2" customFormat="1" ht="12.75" hidden="1">
      <c r="A69" s="1"/>
      <c r="B69" s="40"/>
      <c r="C69" s="6"/>
      <c r="D69" s="6"/>
      <c r="E69" s="6"/>
      <c r="F69" s="7"/>
      <c r="G69" s="1"/>
    </row>
    <row r="70" spans="1:7" ht="12.75" hidden="1">
      <c r="A70" s="1"/>
      <c r="B70" s="13"/>
      <c r="C70" s="41"/>
      <c r="D70" s="10" t="s">
        <v>35</v>
      </c>
      <c r="E70" s="11"/>
      <c r="F70" s="12"/>
      <c r="G70" s="1"/>
    </row>
    <row r="71" spans="1:7" ht="25.5" hidden="1">
      <c r="A71" s="1"/>
      <c r="B71" s="13"/>
      <c r="C71" s="41"/>
      <c r="D71" s="15" t="s">
        <v>36</v>
      </c>
      <c r="E71" s="16" t="e">
        <v>#REF!</v>
      </c>
      <c r="F71" s="12"/>
      <c r="G71" s="1"/>
    </row>
    <row r="72" spans="1:7" ht="12.75">
      <c r="A72" s="1"/>
      <c r="B72" s="13"/>
      <c r="C72" s="53" t="s">
        <v>50</v>
      </c>
      <c r="D72" s="54">
        <v>659</v>
      </c>
      <c r="E72" s="55">
        <v>587</v>
      </c>
      <c r="F72" s="12"/>
      <c r="G72" s="1"/>
    </row>
    <row r="73" spans="1:7" ht="12.75">
      <c r="A73" s="1"/>
      <c r="B73" s="13"/>
      <c r="C73" s="56" t="s">
        <v>51</v>
      </c>
      <c r="D73" s="24">
        <v>11426</v>
      </c>
      <c r="E73" s="25">
        <v>10492</v>
      </c>
      <c r="F73" s="12"/>
      <c r="G73" s="1"/>
    </row>
    <row r="74" spans="1:7" ht="12.75">
      <c r="A74" s="1"/>
      <c r="B74" s="13"/>
      <c r="C74" s="56" t="s">
        <v>52</v>
      </c>
      <c r="D74" s="24">
        <v>0</v>
      </c>
      <c r="E74" s="25">
        <v>0</v>
      </c>
      <c r="F74" s="12"/>
      <c r="G74" s="1"/>
    </row>
    <row r="75" spans="1:7" ht="12.75">
      <c r="A75" s="1"/>
      <c r="B75" s="13"/>
      <c r="C75" s="57" t="s">
        <v>53</v>
      </c>
      <c r="D75" s="24">
        <v>0</v>
      </c>
      <c r="E75" s="25">
        <v>0</v>
      </c>
      <c r="F75" s="12"/>
      <c r="G75" s="1"/>
    </row>
    <row r="76" spans="1:7" ht="24" customHeight="1">
      <c r="A76" s="1"/>
      <c r="B76" s="13"/>
      <c r="C76" s="50" t="s">
        <v>54</v>
      </c>
      <c r="D76" s="20">
        <v>12085</v>
      </c>
      <c r="E76" s="21">
        <v>11079</v>
      </c>
      <c r="F76" s="12"/>
      <c r="G76" s="1"/>
    </row>
    <row r="77" spans="1:7" ht="12.75">
      <c r="A77" s="1"/>
      <c r="B77" s="13"/>
      <c r="C77" s="51"/>
      <c r="D77" s="58"/>
      <c r="E77" s="58"/>
      <c r="F77" s="12"/>
      <c r="G77" s="1"/>
    </row>
    <row r="78" spans="1:7" ht="13.5" thickBot="1">
      <c r="A78" s="1"/>
      <c r="B78" s="33"/>
      <c r="C78" s="59"/>
      <c r="D78" s="59"/>
      <c r="E78" s="59"/>
      <c r="F78" s="37"/>
      <c r="G78" s="1"/>
    </row>
    <row r="79" spans="1:7" ht="12.75">
      <c r="A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3" spans="4:6" ht="12.75">
      <c r="D83" s="60"/>
      <c r="E83" s="60"/>
      <c r="F83" s="2"/>
    </row>
    <row r="84" spans="4:6" ht="12.75">
      <c r="D84" s="61">
        <f>'[1]X.4'!E40-D7</f>
        <v>0</v>
      </c>
      <c r="E84" s="61">
        <f>'[1]X.4'!F40-E7</f>
        <v>0</v>
      </c>
      <c r="F84" s="2"/>
    </row>
    <row r="85" spans="4:6" ht="12.75">
      <c r="D85" s="61">
        <f>'[1]X.1'!E7-D76</f>
        <v>0</v>
      </c>
      <c r="E85" s="61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</sheetData>
  <printOptions/>
  <pageMargins left="0.75" right="0.75" top="1" bottom="1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2014-03-03T13:03:58Z</dcterms:created>
  <dcterms:modified xsi:type="dcterms:W3CDTF">2014-03-03T13:03:59Z</dcterms:modified>
  <cp:category/>
  <cp:version/>
  <cp:contentType/>
  <cp:contentStatus/>
</cp:coreProperties>
</file>